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E:\Objava final v3\"/>
    </mc:Choice>
  </mc:AlternateContent>
  <xr:revisionPtr revIDLastSave="0" documentId="13_ncr:1_{8DA29B39-1D28-407A-AE8D-20F9935376BE}" xr6:coauthVersionLast="47" xr6:coauthVersionMax="47" xr10:uidLastSave="{00000000-0000-0000-0000-000000000000}"/>
  <bookViews>
    <workbookView xWindow="-120" yWindow="-120" windowWidth="29040" windowHeight="1572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PROVEDBENI_ŠOLTA " sheetId="28"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8" l="1"/>
  <c r="X22" i="28" l="1"/>
  <c r="Z22" i="28"/>
  <c r="AA22" i="28"/>
  <c r="X21" i="28"/>
  <c r="Y21" i="28"/>
  <c r="Z21" i="28"/>
  <c r="AA21" i="28"/>
  <c r="X19" i="28"/>
  <c r="Y19" i="28"/>
  <c r="Z19" i="28"/>
  <c r="AA19" i="28"/>
  <c r="X16" i="28"/>
  <c r="Z16" i="28"/>
  <c r="AA16" i="28"/>
  <c r="G14" i="28"/>
  <c r="X13" i="28" l="1"/>
  <c r="Z13" i="28"/>
  <c r="AA13" i="28"/>
  <c r="X11" i="28"/>
  <c r="Z11" i="28"/>
  <c r="AA11" i="28"/>
  <c r="X8" i="28"/>
  <c r="Z8" i="28"/>
  <c r="AA8" i="28"/>
  <c r="AA6" i="28"/>
  <c r="G15" i="28"/>
  <c r="X6" i="28"/>
  <c r="G13" i="28"/>
  <c r="J37" i="13"/>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 r="G8" i="28" l="1"/>
  <c r="G22" i="28"/>
  <c r="G21" i="28"/>
  <c r="G19" i="28"/>
  <c r="G18" i="28"/>
  <c r="G16" i="28"/>
  <c r="G11"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<sst xmlns="http://schemas.openxmlformats.org/spreadsheetml/2006/main" count="438" uniqueCount="288">
  <si>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</si>
  <si>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</si>
  <si>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</si>
  <si>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</si>
  <si>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</si>
  <si>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</si>
  <si>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</si>
  <si>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</si>
  <si>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</si>
  <si>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</si>
  <si>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</si>
  <si>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</si>
  <si>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</si>
  <si>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</si>
  <si>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</si>
  <si>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</si>
  <si>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</si>
  <si>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</si>
  <si>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</si>
  <si>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</si>
  <si>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</si>
  <si>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</si>
  <si>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</si>
  <si>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</si>
  <si>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</si>
  <si>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</si>
  <si>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</si>
  <si>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</si>
  <si>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</si>
  <si>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</si>
  <si>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</si>
  <si>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</si>
  <si>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</si>
  <si>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</si>
  <si>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</si>
  <si>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</si>
  <si>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</si>
  <si>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</si>
  <si>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</si>
  <si>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</si>
  <si>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</si>
  <si>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</si>
  <si>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</si>
  <si>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</si>
  <si>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</si>
  <si>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</si>
  <si>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</si>
  <si>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</si>
  <si>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</si>
  <si>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</si>
  <si>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</si>
  <si>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</si>
  <si>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</si>
  <si>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</si>
  <si>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</si>
  <si>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</si>
  <si>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</si>
  <si>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</si>
  <si>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</si>
  <si>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</si>
  <si>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</si>
  <si>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</si>
  <si>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</si>
  <si>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</si>
  <si>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</si>
  <si>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</si>
  <si>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</si>
  <si>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</si>
  <si>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</si>
  <si>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</si>
  <si>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</si>
  <si>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</si>
  <si>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</si>
  <si>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</si>
  <si>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</si>
  <si>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</si>
  <si>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</si>
  <si>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</si>
  <si>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</si>
  <si>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</si>
  <si>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</si>
  <si>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</si>
  <si>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</si>
  <si>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</si>
  <si>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</si>
  <si>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</si>
  <si>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</si>
  <si>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</si>
  <si>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</si>
  <si>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</si>
  <si>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</si>
  <si>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</si>
  <si>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</si>
  <si>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</si>
  <si>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</si>
  <si>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</si>
  <si>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</si>
  <si>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</si>
  <si>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</si>
  <si>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4
Osigurati uključivo i pravedno obrazovanje i promicati prilike za cjeloživotno učenje svim ljudima</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</si>
  <si>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</si>
  <si>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</si>
  <si>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</si>
  <si>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</si>
  <si>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15
Štititi, obnavljati i promicati održivo korištenje zemaljskih ekosustava, održivo upravljati šumama, boriti se protiv dezertifikacije, zaustaviti i obrnuti proces degradacije zemljišta te zaustaviti gubitak biološke raznolikosti</t>
  </si>
  <si>
    <t xml:space="preserve">NOSITELJ IZRADE AKTA: </t>
  </si>
  <si>
    <t xml:space="preserve">Razdoblje važenja akta: </t>
  </si>
  <si>
    <t>DATUM IZRADE / IZMJENE AKTA</t>
  </si>
  <si>
    <t>REFORMSKE, INVESTICIJSKE I OSTALE MJERE</t>
  </si>
  <si>
    <t>OKVIR ZA PRAĆENJE PROVEDBE</t>
  </si>
  <si>
    <t>Redni broj mjere</t>
  </si>
  <si>
    <t xml:space="preserve">Doprinos provedbi nadređenog akta strateškog planiranja </t>
  </si>
  <si>
    <t>Naziv cilja nadređenog akta strateškog planiranja</t>
  </si>
  <si>
    <t>Program u  proračunu JLS</t>
  </si>
  <si>
    <t xml:space="preserve">Svrha provedbe mjere
</t>
  </si>
  <si>
    <t>Poveznica na izvor financiranja  u  proračunu JLS</t>
  </si>
  <si>
    <t>Nadležnost / odgovornost za provedbu mjere</t>
  </si>
  <si>
    <t>Oznaka mjere (R/I/O)</t>
  </si>
  <si>
    <t xml:space="preserve">Doprinos mjere  ispunjenju obveza uređenih posebnim propisima </t>
  </si>
  <si>
    <t xml:space="preserve">
SDG</t>
  </si>
  <si>
    <t>Doprinos 
zelenoj tranziciji 
EU-a
 (DA/NE)</t>
  </si>
  <si>
    <t>Doprinos 
digitalnoj transformaciji 
EU-a 
 (DA/NE)</t>
  </si>
  <si>
    <t xml:space="preserve">Ključne aktivnosti </t>
  </si>
  <si>
    <t>Planirani rok postignuća  aktivnosti nužnih za ostvarenje mjera
(mjesec, godina)</t>
  </si>
  <si>
    <t>Rok provedbe mjere 
(mjesec, godina)</t>
  </si>
  <si>
    <t>Ciljna
vrijednost
2022.</t>
  </si>
  <si>
    <t>Ciljna
vrijednost
2023.</t>
  </si>
  <si>
    <t>Ciljna
vrijednost
2024.</t>
  </si>
  <si>
    <t>Ciljna
vrijednost
2025.</t>
  </si>
  <si>
    <t>O</t>
  </si>
  <si>
    <t>OT</t>
  </si>
  <si>
    <t>NE</t>
  </si>
  <si>
    <t>I</t>
  </si>
  <si>
    <t>R</t>
  </si>
  <si>
    <t>DA</t>
  </si>
  <si>
    <t xml:space="preserve">NE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</si>
  <si>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</si>
  <si>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</si>
  <si>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</si>
  <si>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</si>
  <si>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</si>
  <si>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</si>
  <si>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</si>
  <si>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</si>
  <si>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</si>
  <si>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</si>
  <si>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</si>
  <si>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</si>
  <si>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</si>
  <si>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</si>
  <si>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</si>
  <si>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</si>
  <si>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</si>
  <si>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</si>
  <si>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</si>
  <si>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</si>
  <si>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</si>
  <si>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</si>
  <si>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</si>
  <si>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</si>
  <si>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</si>
  <si>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</si>
  <si>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</si>
  <si>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</si>
  <si>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</si>
  <si>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</si>
  <si>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</si>
  <si>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</si>
  <si>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</si>
  <si>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</si>
  <si>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</si>
  <si>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</si>
  <si>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</si>
  <si>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</si>
  <si>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</si>
  <si>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</si>
  <si>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</si>
  <si>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</si>
  <si>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</si>
  <si>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</si>
  <si>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</si>
  <si>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</si>
  <si>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</si>
  <si>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</si>
  <si>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</si>
  <si>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</si>
  <si>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</si>
  <si>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</si>
  <si>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</si>
  <si>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</si>
  <si>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</si>
  <si>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Aktivnosti vezane za redovnu djelatnost izvršnog tijela, predstavničkih tijela i upravnih tijela samoupravne jedinice.</t>
  </si>
  <si>
    <t>SDG16
Promicati, u svrhe održivog razvoja, miroljubiva i uključiva društva, osigurati
pristup pravosuđu za sve i izgraditi učinkovite, odgovorne i uključive institucije na svim
razinama</t>
  </si>
  <si>
    <t>SDG10
Smanjiti nejednakosti unutar i između država</t>
  </si>
  <si>
    <t>OPĆINA ŠOLTA</t>
  </si>
  <si>
    <t>2022.-2025.</t>
  </si>
  <si>
    <t>A100001 REDOVNO POSLOVANJE OPĆINSKE UPRAVE I ADMINISTRACIJE		
A100001 ZAJMOVI I JAMSTVA</t>
  </si>
  <si>
    <t xml:space="preserve">A100001 POTPORA POLJOPRIVREDI I GOSPODARSTVU		</t>
  </si>
  <si>
    <t>A100001 OSIGURANJE JAVNOG AUTOBUSNOG PRIJEVOZA</t>
  </si>
  <si>
    <t>A100001 REDOVNO POSLOVANJE TURISTIČKE ZAJEDNICE OPĆINE ŠOLTE</t>
  </si>
  <si>
    <t>A100001 PREDŠKOLSKI ODGOJ
A100002 OSNOVNOŠKOLSKI ODGOJ</t>
  </si>
  <si>
    <t xml:space="preserve">A100001 PROTUPOŽARNA ZAŠTITA
A100002 CIVILNA ZAŠTITA 
</t>
  </si>
  <si>
    <t xml:space="preserve">A100001 IZRADA DOKUMENATA PROSTORNOG PLANIRANJA
 K100002 UREĐIVANJE I USKLAĐIVANJE ZEMLJIŠNOG I KATASTARSKOG STANJA
</t>
  </si>
  <si>
    <t>Lokalna uprava i administracija</t>
  </si>
  <si>
    <t>Unaprjeđenje javne infrastrukture</t>
  </si>
  <si>
    <t>Prostorno i urbanističko planiranje</t>
  </si>
  <si>
    <t>Održiva poljoprivreda i gospodarstvo</t>
  </si>
  <si>
    <t>Osiguranje javnog autobusnog prijevoza</t>
  </si>
  <si>
    <t>Socijalna skrb i civilno društvo</t>
  </si>
  <si>
    <t>Unaprjeđenje turističke ponude</t>
  </si>
  <si>
    <t>Unaprjeđenje uvjeta za obrazovanje</t>
  </si>
  <si>
    <t>Organiziranje i provođenje sustava civilne i protupožarne zaštite</t>
  </si>
  <si>
    <t>Kulturne i kreativne industrije otoka Šolte</t>
  </si>
  <si>
    <t>A100001 FINANCIRANJE PROGRAMA RADA KULTURNO INFORMATIVNOG CENTRA OTOKA ŠOLTE</t>
  </si>
  <si>
    <t>JUO OPĆINE ŠOLTA</t>
  </si>
  <si>
    <t>svibanj 2025.</t>
  </si>
  <si>
    <t xml:space="preserve">Početna vrijednost
(2020.) </t>
  </si>
  <si>
    <t>Aktivnosti vezane za izgradnju i održavanje komunalne infrastrukture, 
        Razvoj i unaprjeđenje različitih infrastrukturnih sustava,
        Rekonstrukcija, izgradnja i investicijsko održavanje komunalnih objekata i opreme, 
        Održavanje javnih površina</t>
  </si>
  <si>
    <t>Unaprijediti sustav prostornog planiranja i postaviti temelje za usklađenje katastra i zemljišnih knjiga u svrhu kvalitetnijeg upravljanja prostorom</t>
  </si>
  <si>
    <t>Aktivnosti vezane za prostorno planiranje,
        Izdavanje građ. i lokacijskih dozvola i dr. akata vezanih za gradnju na području JLS,
        Unaprjeđenje te održivo korištenje prostora, 
        Uspostava integriranog urb. planiranja za učinkovito upravljanje prostorom i imovinom, 
        Planiranje pametnih rješenja za upravljanje razvojem i sl.</t>
  </si>
  <si>
    <t>Poticanje kreativnih industrija, poticanje održivog razvoja poljoprivrede
 Aktivnosti vezane za poticanje razvoja poduzetništva i gospodarstva</t>
  </si>
  <si>
    <t xml:space="preserve">Sufinanciranje autobusnog prijevoza </t>
  </si>
  <si>
    <t>Poticanje održivog autobusnog prijevoza na otoku povezivanjem svih naselja</t>
  </si>
  <si>
    <t>Aktivnosti vezane za pružanje socijalne skrbi osjetljivim skupinama
Osiguranje ravnomjerne dostupnosti socijalnih usluga
Pružanje socijalne zaštite i unaprjeđenje kvalitete života građana</t>
  </si>
  <si>
    <t>Redovna djelatnost osnovnih škola
Redovna ulaganja u objekte osnovnoškolskih i predškolskih obrazovnih ustanova</t>
  </si>
  <si>
    <t>Financiranje DVD Šolta u svrhu osiguranja kvalitetne protupožarne zaštite, te financiranje sustava civilne zaštite</t>
  </si>
  <si>
    <t>Promicanje kulture i kulturnih sadržaja
unaprjeđenje dostupnosti sportsko rekreacijskih sadržaja
ulaganja u zaštitu kulturne baštine te očuvanje i promociju kult. i povijesnih vrijednosti i sl</t>
  </si>
  <si>
    <t>Aktivnosti vezane za pružanje vatrogasne i civilne zaštite, 
       Uspostava i unaprjeđenje sustava civilne zaštite, 
       Poboljšanje opremljenosti i kapaciteta protupožarnih snaga, 
       Promotivne aktivnosti protupožarne zaštite, 
       Organizacija i redovan rad sustava zaštite i spašavanja na području samoupravne jedinice i sl.</t>
  </si>
  <si>
    <t xml:space="preserve">   Očuvanje i unaprjeđenje kvalitete okoliša
Izgradnja građevina za gospodarenje otpadom,
  Aktivnosti vezane za zaštitu prirode.</t>
  </si>
  <si>
    <r>
      <t xml:space="preserve">A100001 SOCIJALNA SKRB
A100002 PROVEDBA PROGRAMA "POMOĆ U KUĆI STARIM I NEMOĆNIM" 
A100001 FINANCIRANJE JAVNIH POTREBA U KULTURI
</t>
    </r>
    <r>
      <rPr>
        <sz val="11"/>
        <rFont val="Arial"/>
        <family val="2"/>
      </rPr>
      <t xml:space="preserve">A100002 FINANCIRANJE JAVNIH POTREBA U SPORTU 
 A100003 FINANCIRANJE JAVNIH POTREBA ORGANIZACIJA CIVILNOG DRUŠTVA IZ DRUGIH PODRUČJA
</t>
    </r>
    <r>
      <rPr>
        <sz val="11"/>
        <rFont val="Arial"/>
        <family val="2"/>
        <charset val="238"/>
      </rPr>
      <t xml:space="preserve">A100004 FINANCIRANJE POLITIČKIH ORGANIZACIJA
</t>
    </r>
  </si>
  <si>
    <t>Plan razvoja Splitsko-dalmatinske županije 2022-2027</t>
  </si>
  <si>
    <t>PC14. Dobro upravljanje</t>
  </si>
  <si>
    <t>PC9. Održivi razvoj infrastrukturnih sustava</t>
  </si>
  <si>
    <t>PC8. Zaštita okoliša i prirode i stvaranje otpornosti na klimatske promjene i prirodne katastrofe</t>
  </si>
  <si>
    <t>PC4. Razvoj održive i pametne poljoprivrede Splitsko-dalmatinke županije</t>
  </si>
  <si>
    <t>PC11. Održiva mobilnost</t>
  </si>
  <si>
    <t>PC13. Povećana i uravnotežena kvaliteta života stanovništva Splitsko-dalmatinske županije</t>
  </si>
  <si>
    <t>PC3. Razvoj teritorijalno ravnomjerno raspoređenog, cjelogodišnjeg, diversificiranog, održivog i inovativnog turizma</t>
  </si>
  <si>
    <t>PC6. Stvaranje uvjeta za razvoj tržišta rada i povećavanje zapošljivosti</t>
  </si>
  <si>
    <t>Procijenjeni trošak 
provedbe mjere 
(u EUR)</t>
  </si>
  <si>
    <t>Procijenjeni trošak 
provedbe mjere za 2022. godinu
(u EUR)</t>
  </si>
  <si>
    <t>np</t>
  </si>
  <si>
    <t>prosinac 2023. godine</t>
  </si>
  <si>
    <t>Procijenjeni trošak 
provedbe mjere za 2023. godinu
(u EUR)</t>
  </si>
  <si>
    <t>Procijenjeni trošak 
provedbe mjere za 2024. godinu
(u EUR)</t>
  </si>
  <si>
    <t>Procijenjeni trošak 
provedbe mjere za prvu polovicu 2025. godine
(u EUR)</t>
  </si>
  <si>
    <t>m2 saniranih divljih odlagališta</t>
  </si>
  <si>
    <t xml:space="preserve">PROGRAM 1005 PROMICANJE ZAŠTITE OKOLIŠA I PRIRODNE BAŠTINE
PROGRAM 1006 ODRŽIVO GOSPODARENJE OTPADOM </t>
  </si>
  <si>
    <t>PROGRAM 1001 UČINKOVITA OPĆINSKA UPRAVA i ADMINISTRACIJA
PROGRAM 1016 ZAJMOVI I JAMSTVA</t>
  </si>
  <si>
    <t xml:space="preserve">PROGRAM 1007 KVALITETNO I FUNKCIONALNO PROSTORNO PLANIRANJE I USKLAĐIVANJE ZEMLJIŠNIH I KATASTRATSKIH KNJIGA
</t>
  </si>
  <si>
    <t xml:space="preserve">PROGRAM 1009 POTPORA POLJOPRIVREDI I GOSPODARSTVU </t>
  </si>
  <si>
    <t xml:space="preserve">PROGRAM 1010 OSIGURANJE JAVNOG AUTOBUSNOG PRIJEVOZA </t>
  </si>
  <si>
    <t xml:space="preserve">PROGRAM 1011 SOCIJALNA SKRB – ZAŠTITA SOCIJALNO RANJIVIH SKUPINA
PROGRAM 1013 POTICANJE RADA ORGANIZACIJA CIVILNOG DRUŠTVA  
</t>
  </si>
  <si>
    <t>Putem programa SOCIJALNE SKRBI - ZAŠTITA SOCIJALNO RANJIVIH SKUPINA  potiče se razvoj sustava za socijalnu skrb te kroz program POTICANJA RADA ORGANIZACIJA CIVILNOG DRUŠTVA razvoj organizacija civilnog  društva</t>
  </si>
  <si>
    <t xml:space="preserve">PROGRAM 1012 PODIZANJE KVALITETE TURISTIČKE PONUDE </t>
  </si>
  <si>
    <t>Financiranje aktivnosti Turističke zajednice Općine Šolta</t>
  </si>
  <si>
    <t>Aktivnosti vezane za rad Turističke zajednice Općine Šolta</t>
  </si>
  <si>
    <r>
      <t>PROGRAM 1014 OSIGURANJE STANDARDA PREDŠKOLSKOG I OSNOVNOŠKOLSKOG ODGOJA I OBRAZOVANJA</t>
    </r>
    <r>
      <rPr>
        <sz val="12"/>
        <rFont val="Times New Roman"/>
        <family val="1"/>
        <charset val="238"/>
      </rPr>
      <t xml:space="preserve"> </t>
    </r>
  </si>
  <si>
    <t>PROGRAM 1015 ORGANIZIRANJE I PROVOĐENJE SUSTAVA CIVILNE I PROTUPOŽARNE ZAŠTITE</t>
  </si>
  <si>
    <t>PROGRAM 1017 FINANCIRANJE PROGRAMA RADA KULTURNO INFORMATIVNOG CENTRA OTOKA ŠOLTE</t>
  </si>
  <si>
    <t>Zelena tranzicija i učinkovito gospodarenje otpadom</t>
  </si>
  <si>
    <t>Financiranje redovne aktivnosti i efikasno pružanje usluga građanstvu. U sklopu financiranja ove mjere uključeno je i vraćanje tekućih zajmova sukladno definiranim otplatnim planovima/obvezama</t>
  </si>
  <si>
    <t>PROGRAM 1002 ODRŽAVANJE KOMUNALNE INFRASTRUKTURE  
PROGRAM 1003 GRAĐENJE KOMUNALNE INFRASTRUKTURE
PROGRAM 1004 UNAPRJEĐENJE VODOVODNIH I KANALIZACIJSKIH MREŽA
PROGRAM 1008 ODRŽAVANJE, REVITALIZACIJA I GRAĐENJE GRAĐEVINSKIH OBJEKATA</t>
  </si>
  <si>
    <r>
      <t xml:space="preserve">K100001 PROVEDBA PROJEKTA "EKO ŠOLTA ISPOD I POVIŠE", 
</t>
    </r>
    <r>
      <rPr>
        <sz val="11"/>
        <rFont val="Arial"/>
        <family val="2"/>
      </rPr>
      <t xml:space="preserve"> A100001 ODRŽAVANJE, SANACIJA I NABAVA GRAĐEVINA, UREĐAJA I OPREME VEZANO ZA GOSPODARENJE OTPADOM</t>
    </r>
    <r>
      <rPr>
        <sz val="11"/>
        <rFont val="Arial"/>
        <family val="2"/>
        <charset val="238"/>
      </rPr>
      <t xml:space="preserve">
K100002 SANACIJA DIVLJIH ODLAGALIŠTA
K100003 SANACIJA ODLAGALIŠTA BOROVIK
</t>
    </r>
  </si>
  <si>
    <t xml:space="preserve">A100001 ODRŽAVANJE JAVNE RASVJETE, A100002 ODRŽAVANJE MJESNIH GROBLJA, A100003 ODRŽAVANJE NERAZVRSTANIH CESTA I POLJSKIH PUTOVA, A100004 ODRŽAVANJE JAVNIH POVRŠINA NA KOJIMA NIJE DOPUŠTEN PROMET MOTORNIM VOZILIMA, A100005 ODRŽAVANJE JAVNIH ZELENIH POVRŠINA, A100006 ODRŽAVANJE ČISTOĆE JAVNIH POVRŠINA, A100007 ODRŽAVANJE GRAĐEVINA, UREĐAJA I PREDMETA JAVNE NAMJENE, A100008 DEZINFEKCIJA, DEZINSEKCIJA I DERATIZACIJA
A100001 NOVE DIONICE JAVNE RASVJETE
A100002 PROŠIRENJE I UREĐENJE MJESNIH GROBLJA
A100003 MODERNIZACIJA NERAZVRSTANIH CESTA I PUTOVA
A100004 UREĐENJE JAVNO PROMETNIH POVRŠINA
A100005 UREĐENJE JAVNIH ZELENIH POVRŠINA
A100006 GRAĐENJE GRAĐEVINA, UREĐAJA I OPREME JAVNE NAMJENE
K100007 IZGRADNJA CESTE ŠIPOVA U MASLINICI
K100008 IZGRADNJA PRISTUPNE CESTE PREMA POS STANOVIMA
A100001 IZGRADNJA NOVIH VODOVODNIH, KANALIZACIJSKIH DIONICA I OBNOVA SEOSKIH VODA
A100001 ODRŽAVANJE I SANACIJA POSTOJEĆIH GRAĐEVINSKIH OBJEKATA, K100002 REKONSTRUKCIJA KUĆE DUJMA BALISTRILIĆA (MARKA MARULIĆA), K100003 IZGRADNJA CENTRA ZA STARIJE I NEMOĆNE, K100004 REKONSTRUKCIJA KULTURNOG CENTRA GORNJE SELO
K100005 REKONSTRUKCIJA I DOGRADNJA DJEČJEG VRTIĆA GROHOTE
K100006 UREĐENJE DOMA KULTURE U GROHOTAMA 	
</t>
  </si>
  <si>
    <t>Financiranje rada Kulturno informacijskog centra Šolta u svrhu poticanja kulturnih i kreativnih industrija na otoku Šolti</t>
  </si>
  <si>
    <t>Financiranje predškolskog odgoja - ostvarivanje redovnih programa odgoja i obrazovanja djece predškolske i jasličarske dobi, te osnovnoškolskog odgoja - ostvarivanje posebnih programa osnovne škole u cilju davanja doprinosa što kvalitetnijem osnovnoškolskom obrazovanju</t>
  </si>
  <si>
    <t>Sustavom bespovratnih potpora poljoprivrednicima i obrtnicima učiniti poljoprivredu i gospodarsvo konkurentnim i održivim. Potpore se dodjeljuju za mjere povećanja broja obradivih površina na otoku Šolti, potpore sadnje u biljnoj proizvodnji te opće potpore razvoju poduzetništva na području otoka Šolte</t>
  </si>
  <si>
    <t>Sanacije odlagališta otpada, nabava opreme i vozila za potrebe gospodarenja otpadom. Provedba projekta izgradnje šetnice i čišćenje uvala i podmorja u uvali Piškera</t>
  </si>
  <si>
    <t>Održavanja i građenje javne i komunalne infrastrukture: javne rasvjete, mjesnih groblja, nerazvrstanih cesta i putova, javno-prometnih površina, zelenih površina, čistoće površina, građevina, uređaja i predmeta javne namjene. Planirano unaprjeđenje sustava vodovodnih i odvodnih mreža</t>
  </si>
  <si>
    <t>Godišnji broj izdanih rješenja za komunalni doprinos</t>
  </si>
  <si>
    <t>Broj projekata JLS kojima je odobreno sufinanc. sredstvima ESI fondova</t>
  </si>
  <si>
    <t>Godišnji broj m2 moderniziranih nerazvrstanih cesta</t>
  </si>
  <si>
    <t>Broj uređenih igrališta</t>
  </si>
  <si>
    <t>Broj izgrađenih i uređenih objekata u vlasništvu Općine Šolta</t>
  </si>
  <si>
    <t>Broj korisnika kojima je omogućeno odvojeno prikupljanje otpada</t>
  </si>
  <si>
    <t>Broj potpora poljoprivredi i gospodarstvu</t>
  </si>
  <si>
    <t>Ukupan broj korisnika javnog prijevoza</t>
  </si>
  <si>
    <t>Broj korisnika socijalnih usluga za starije, nemoće i osobe slabog imovinskog stanja</t>
  </si>
  <si>
    <t xml:space="preserve">Godišnji broj novorođene djece </t>
  </si>
  <si>
    <t xml:space="preserve"> Ukupan broj turističkih noćenja</t>
  </si>
  <si>
    <t>Ukupan broj učenika</t>
  </si>
  <si>
    <t>Broj vrtićke i jasličke  djece</t>
  </si>
  <si>
    <t>Broj intervencija zaštite i spašavanja</t>
  </si>
  <si>
    <t>Broj tekućih projekata KIC Šolta</t>
  </si>
  <si>
    <r>
      <t>Prilog 1.  Predložak za izradu Provedbenog programa jedinice lokalne samouprave (ažurirana v</t>
    </r>
    <r>
      <rPr>
        <b/>
        <sz val="16"/>
        <rFont val="Arial"/>
        <family val="2"/>
      </rPr>
      <t>erzija br. 3</t>
    </r>
    <r>
      <rPr>
        <b/>
        <sz val="16"/>
        <rFont val="Arial"/>
        <family val="2"/>
        <charset val="238"/>
      </rPr>
      <t>)</t>
    </r>
  </si>
  <si>
    <t>Broj donesenih planova prostornog uređenja (PPU i UPU)</t>
  </si>
  <si>
    <t xml:space="preserve">listopad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</si>
</sst>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sz val="14"/>
      <color theme="1"/>
      <name val="Arial"/>
      <family val="2"/>
      <charset val="238"/>
    </font>
    <font>
      <sz val="12"/>
      <name val="Times New Roman"/>
      <family val="1"/>
      <charset val="238"/>
    </font>
    <font>
      <sz val="10"/>
      <color rgb="FF000000"/>
      <name val="Times New Roman"/>
      <family val="1"/>
      <charset val="238"/>
    </font>
    <font>
      <b/>
      <sz val="16"/>
      <name val="Arial"/>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29" fillId="14" borderId="0" applyNumberFormat="0" applyBorder="0" applyAlignment="0" applyProtection="0"/>
    <xf numFmtId="0" fontId="1" fillId="0" borderId="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0" fillId="14" borderId="18" xfId="2" applyFont="1" applyBorder="1" applyAlignment="1">
      <alignment horizontal="center" vertical="center" wrapText="1"/>
    </xf>
    <xf numFmtId="0" fontId="30" fillId="14" borderId="2" xfId="2" applyFont="1" applyBorder="1" applyAlignment="1">
      <alignment horizontal="center" vertical="center" wrapText="1"/>
    </xf>
    <xf numFmtId="0" fontId="12" fillId="0" borderId="0" xfId="0" applyFont="1" applyAlignment="1">
      <alignment horizontal="center"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0" xfId="0" applyFont="1" applyFill="1" applyAlignment="1">
      <alignment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4" borderId="0" xfId="0" applyFont="1" applyFill="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8"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2" fillId="4" borderId="0" xfId="0" applyFont="1" applyFill="1" applyAlignment="1">
      <alignment vertical="center" wrapText="1"/>
    </xf>
    <xf numFmtId="0" fontId="32" fillId="4" borderId="0" xfId="0" applyFont="1" applyFill="1" applyAlignment="1">
      <alignment horizontal="right"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19" xfId="0"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4" fontId="3" fillId="0" borderId="2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4"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9" xfId="0" applyFont="1" applyBorder="1" applyAlignment="1">
      <alignment horizontal="center" vertical="center" wrapText="1"/>
    </xf>
    <xf numFmtId="0" fontId="22" fillId="4" borderId="6"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9" xfId="0" applyFont="1" applyBorder="1" applyAlignment="1">
      <alignment horizontal="center" vertical="center" wrapText="1"/>
    </xf>
    <xf numFmtId="0" fontId="28"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9" xfId="0" applyFont="1" applyFill="1" applyBorder="1" applyAlignment="1">
      <alignment horizontal="center" vertical="center" wrapText="1"/>
    </xf>
    <xf numFmtId="4" fontId="3" fillId="4" borderId="0" xfId="0" applyNumberFormat="1" applyFont="1" applyFill="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FFCC66"/>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njiga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List2"/>
      <sheetName val="List3"/>
      <sheetName val="List4"/>
      <sheetName val="List5"/>
    </sheetNames>
    <sheetDataSet>
      <sheetData sheetId="0">
        <row r="21">
          <cell r="A21">
            <v>2547614.2699999996</v>
          </cell>
          <cell r="C21">
            <v>2766700</v>
          </cell>
          <cell r="D21">
            <v>1876750</v>
          </cell>
        </row>
      </sheetData>
      <sheetData sheetId="1">
        <row r="7">
          <cell r="A7">
            <v>708739.75</v>
          </cell>
          <cell r="C7">
            <v>433500</v>
          </cell>
          <cell r="D7">
            <v>291750</v>
          </cell>
        </row>
      </sheetData>
      <sheetData sheetId="2">
        <row r="4">
          <cell r="A4">
            <v>46452.990000000005</v>
          </cell>
          <cell r="C4">
            <v>520000</v>
          </cell>
          <cell r="D4">
            <v>215000</v>
          </cell>
        </row>
      </sheetData>
      <sheetData sheetId="3">
        <row r="5">
          <cell r="A5">
            <v>220319.89</v>
          </cell>
          <cell r="C5">
            <v>257400</v>
          </cell>
          <cell r="D5">
            <v>139950</v>
          </cell>
        </row>
      </sheetData>
      <sheetData sheetId="4">
        <row r="1">
          <cell r="A1">
            <v>101931.11</v>
          </cell>
          <cell r="B1">
            <v>135500</v>
          </cell>
          <cell r="C1">
            <v>138500</v>
          </cell>
          <cell r="D1">
            <v>72000</v>
          </cell>
        </row>
        <row r="3">
          <cell r="A3">
            <v>149578.6</v>
          </cell>
          <cell r="B3">
            <v>222000</v>
          </cell>
          <cell r="C3">
            <v>227000</v>
          </cell>
          <cell r="D3">
            <v>123750</v>
          </cell>
        </row>
        <row r="5">
          <cell r="A5">
            <v>62777.87</v>
          </cell>
          <cell r="C5">
            <v>100000</v>
          </cell>
          <cell r="D5">
            <v>51000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17" t="s">
        <v>45</v>
      </c>
      <c r="B1" s="118"/>
      <c r="C1" s="118"/>
      <c r="D1" s="118"/>
      <c r="E1" s="106"/>
      <c r="F1" s="107"/>
      <c r="G1" s="107"/>
      <c r="H1" s="107"/>
      <c r="I1" s="107"/>
      <c r="J1" s="107"/>
      <c r="K1" s="107"/>
      <c r="L1" s="107"/>
      <c r="M1" s="108"/>
    </row>
    <row r="2" spans="1:13" ht="30.95" customHeight="1" x14ac:dyDescent="0.25">
      <c r="A2" s="117" t="s">
        <v>46</v>
      </c>
      <c r="B2" s="118"/>
      <c r="C2" s="118"/>
      <c r="D2" s="118"/>
      <c r="E2" s="82"/>
      <c r="F2" s="47" t="s">
        <v>47</v>
      </c>
      <c r="G2" s="83"/>
      <c r="H2" s="47" t="s">
        <v>48</v>
      </c>
      <c r="I2" s="83"/>
      <c r="J2" s="36"/>
      <c r="K2" s="36"/>
      <c r="L2" s="36"/>
      <c r="M2" s="37"/>
    </row>
    <row r="3" spans="1:13" ht="30.95" customHeight="1" x14ac:dyDescent="0.25">
      <c r="A3" s="117" t="s">
        <v>49</v>
      </c>
      <c r="B3" s="118"/>
      <c r="C3" s="118" t="s">
        <v>50</v>
      </c>
      <c r="D3" s="118"/>
      <c r="E3" s="106"/>
      <c r="F3" s="107"/>
      <c r="G3" s="107"/>
      <c r="H3" s="107"/>
      <c r="I3" s="107"/>
      <c r="J3" s="107"/>
      <c r="K3" s="107"/>
      <c r="L3" s="107"/>
      <c r="M3" s="108"/>
    </row>
    <row r="4" spans="1:13" ht="30.95" customHeight="1" x14ac:dyDescent="0.25">
      <c r="A4" s="117" t="s">
        <v>51</v>
      </c>
      <c r="B4" s="118"/>
      <c r="C4" s="118"/>
      <c r="D4" s="118"/>
      <c r="E4" s="82"/>
      <c r="F4" s="47" t="s">
        <v>47</v>
      </c>
      <c r="G4" s="83"/>
      <c r="H4" s="47" t="s">
        <v>48</v>
      </c>
      <c r="I4" s="83"/>
      <c r="J4" s="36"/>
      <c r="K4" s="36"/>
      <c r="L4" s="36"/>
      <c r="M4" s="37"/>
    </row>
    <row r="5" spans="1:13" ht="30.95" customHeight="1" x14ac:dyDescent="0.25">
      <c r="A5" s="125" t="s">
        <v>52</v>
      </c>
      <c r="B5" s="126"/>
      <c r="C5" s="126" t="s">
        <v>53</v>
      </c>
      <c r="D5" s="126"/>
      <c r="E5" s="109"/>
      <c r="F5" s="110"/>
      <c r="G5" s="110"/>
      <c r="H5" s="107"/>
      <c r="I5" s="107"/>
      <c r="J5" s="107"/>
      <c r="K5" s="107"/>
      <c r="L5" s="107"/>
      <c r="M5" s="108"/>
    </row>
    <row r="6" spans="1:13" ht="23.25" customHeight="1" x14ac:dyDescent="0.2">
      <c r="A6" s="34"/>
      <c r="B6" s="81"/>
      <c r="C6" s="130" t="s">
        <v>54</v>
      </c>
      <c r="D6" s="130"/>
      <c r="E6" s="130"/>
      <c r="F6" s="130"/>
      <c r="G6" s="131"/>
      <c r="H6" s="132" t="s">
        <v>55</v>
      </c>
      <c r="I6" s="132"/>
      <c r="J6" s="132"/>
      <c r="K6" s="132"/>
      <c r="L6" s="132"/>
      <c r="M6" s="133"/>
    </row>
    <row r="7" spans="1:13" ht="29.1" customHeight="1" x14ac:dyDescent="0.2">
      <c r="A7" s="111" t="s">
        <v>56</v>
      </c>
      <c r="B7" s="111" t="s">
        <v>57</v>
      </c>
      <c r="C7" s="127" t="s">
        <v>58</v>
      </c>
      <c r="D7" s="128" t="s">
        <v>59</v>
      </c>
      <c r="E7" s="128" t="s">
        <v>60</v>
      </c>
      <c r="F7" s="128" t="s">
        <v>61</v>
      </c>
      <c r="G7" s="128" t="s">
        <v>62</v>
      </c>
      <c r="H7" s="129" t="s">
        <v>63</v>
      </c>
      <c r="I7" s="129" t="s">
        <v>64</v>
      </c>
      <c r="J7" s="134" t="s">
        <v>65</v>
      </c>
      <c r="K7" s="135"/>
      <c r="L7" s="134" t="s">
        <v>66</v>
      </c>
      <c r="M7" s="135"/>
    </row>
    <row r="8" spans="1:13" ht="30.95" customHeight="1" x14ac:dyDescent="0.2">
      <c r="A8" s="112"/>
      <c r="B8" s="116"/>
      <c r="C8" s="112"/>
      <c r="D8" s="112"/>
      <c r="E8" s="112"/>
      <c r="F8" s="112"/>
      <c r="G8" s="138"/>
      <c r="H8" s="112"/>
      <c r="I8" s="112"/>
      <c r="J8" s="136"/>
      <c r="K8" s="137"/>
      <c r="L8" s="136" t="s">
        <v>66</v>
      </c>
      <c r="M8" s="137"/>
    </row>
    <row r="9" spans="1:13" ht="30.95" customHeight="1" x14ac:dyDescent="0.2">
      <c r="A9" s="113"/>
      <c r="B9" s="113"/>
      <c r="C9" s="113"/>
      <c r="D9" s="113"/>
      <c r="E9" s="113"/>
      <c r="F9" s="48"/>
      <c r="G9" s="48"/>
      <c r="H9" s="48"/>
      <c r="I9" s="48"/>
      <c r="J9" s="121"/>
      <c r="K9" s="122"/>
      <c r="L9" s="121"/>
      <c r="M9" s="122"/>
    </row>
    <row r="10" spans="1:13" ht="30.95" customHeight="1" x14ac:dyDescent="0.2">
      <c r="A10" s="114"/>
      <c r="B10" s="114"/>
      <c r="C10" s="114"/>
      <c r="D10" s="114"/>
      <c r="E10" s="114"/>
      <c r="F10" s="49"/>
      <c r="G10" s="49"/>
      <c r="H10" s="49"/>
      <c r="I10" s="49"/>
      <c r="J10" s="123"/>
      <c r="K10" s="124"/>
      <c r="L10" s="123"/>
      <c r="M10" s="124"/>
    </row>
    <row r="11" spans="1:13" ht="30.95" customHeight="1" x14ac:dyDescent="0.2">
      <c r="A11" s="114"/>
      <c r="B11" s="114"/>
      <c r="C11" s="114"/>
      <c r="D11" s="114"/>
      <c r="E11" s="114"/>
      <c r="F11" s="50"/>
      <c r="G11" s="50"/>
      <c r="H11" s="50"/>
      <c r="I11" s="50"/>
      <c r="J11" s="119" t="s">
        <v>67</v>
      </c>
      <c r="K11" s="119" t="s">
        <v>68</v>
      </c>
      <c r="L11" s="119" t="s">
        <v>69</v>
      </c>
      <c r="M11" s="119" t="s">
        <v>70</v>
      </c>
    </row>
    <row r="12" spans="1:13" ht="30.95" customHeight="1" x14ac:dyDescent="0.2">
      <c r="A12" s="114"/>
      <c r="B12" s="114"/>
      <c r="C12" s="114"/>
      <c r="D12" s="114"/>
      <c r="E12" s="114"/>
      <c r="F12" s="50"/>
      <c r="G12" s="50"/>
      <c r="H12" s="50"/>
      <c r="I12" s="50"/>
      <c r="J12" s="120"/>
      <c r="K12" s="120"/>
      <c r="L12" s="120"/>
      <c r="M12" s="120"/>
    </row>
    <row r="13" spans="1:13" ht="30.95" customHeight="1" x14ac:dyDescent="0.2">
      <c r="A13" s="114"/>
      <c r="B13" s="114"/>
      <c r="C13" s="114"/>
      <c r="D13" s="114"/>
      <c r="E13" s="114"/>
      <c r="F13" s="50"/>
      <c r="G13" s="50"/>
      <c r="H13" s="50"/>
      <c r="I13" s="50"/>
      <c r="J13" s="121"/>
      <c r="K13" s="122"/>
      <c r="L13" s="121"/>
      <c r="M13" s="122"/>
    </row>
    <row r="14" spans="1:13" ht="30" customHeight="1" x14ac:dyDescent="0.2">
      <c r="A14" s="115"/>
      <c r="B14" s="115"/>
      <c r="C14" s="115"/>
      <c r="D14" s="115"/>
      <c r="E14" s="115"/>
      <c r="F14" s="51"/>
      <c r="G14" s="51"/>
      <c r="H14" s="51"/>
      <c r="I14" s="51"/>
      <c r="J14" s="123"/>
      <c r="K14" s="124"/>
      <c r="L14" s="123"/>
      <c r="M14" s="124"/>
    </row>
    <row r="16" spans="1:13" ht="15" x14ac:dyDescent="0.25">
      <c r="C16" s="52" t="s">
        <v>71</v>
      </c>
    </row>
    <row r="17" spans="3:13" ht="14.25" x14ac:dyDescent="0.2">
      <c r="C17" s="140" t="s">
        <v>72</v>
      </c>
      <c r="D17" s="140"/>
      <c r="E17" s="140"/>
      <c r="F17" s="140"/>
      <c r="G17" s="140"/>
    </row>
    <row r="18" spans="3:13" ht="22.5" customHeight="1" x14ac:dyDescent="0.2">
      <c r="C18" s="1" t="s">
        <v>73</v>
      </c>
      <c r="D18" s="1"/>
      <c r="E18" s="1"/>
      <c r="F18" s="1"/>
      <c r="G18" s="1"/>
      <c r="H18" s="1"/>
      <c r="I18" s="1"/>
      <c r="J18" s="1"/>
      <c r="K18" s="1"/>
      <c r="L18" s="1"/>
      <c r="M18" s="1"/>
    </row>
    <row r="19" spans="3:13" ht="14.25" x14ac:dyDescent="0.2">
      <c r="C19" s="140" t="s">
        <v>74</v>
      </c>
      <c r="D19" s="140"/>
      <c r="E19" s="140"/>
      <c r="F19" s="140"/>
      <c r="G19" s="140"/>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9" t="s">
        <v>77</v>
      </c>
      <c r="D22" s="139"/>
      <c r="E22" s="139"/>
      <c r="F22" s="139"/>
      <c r="G22" s="139"/>
    </row>
    <row r="23" spans="3:13" ht="78.75" customHeight="1" x14ac:dyDescent="0.2">
      <c r="C23" s="139" t="s">
        <v>78</v>
      </c>
      <c r="D23" s="139"/>
      <c r="E23" s="139"/>
      <c r="F23" s="139"/>
      <c r="G23" s="139"/>
    </row>
    <row r="24" spans="3:13" ht="32.25" customHeight="1" x14ac:dyDescent="0.2">
      <c r="C24" s="139" t="s">
        <v>79</v>
      </c>
      <c r="D24" s="139"/>
      <c r="E24" s="139"/>
      <c r="F24" s="139"/>
      <c r="G24" s="139"/>
    </row>
    <row r="25" spans="3:13" ht="54" customHeight="1" x14ac:dyDescent="0.2">
      <c r="C25" s="139" t="s">
        <v>80</v>
      </c>
      <c r="D25" s="139"/>
      <c r="E25" s="139"/>
      <c r="F25" s="139"/>
      <c r="G25" s="139"/>
    </row>
    <row r="26" spans="3:13" ht="63" customHeight="1" x14ac:dyDescent="0.2">
      <c r="C26" s="139" t="s">
        <v>81</v>
      </c>
      <c r="D26" s="139"/>
      <c r="E26" s="139"/>
      <c r="F26" s="139"/>
      <c r="G26" s="139"/>
    </row>
    <row r="27" spans="3:13" ht="44.25" customHeight="1" x14ac:dyDescent="0.2">
      <c r="C27" s="139" t="s">
        <v>82</v>
      </c>
      <c r="D27" s="139"/>
      <c r="E27" s="139"/>
      <c r="F27" s="139"/>
      <c r="G27" s="139"/>
    </row>
    <row r="28" spans="3:13" ht="59.25" customHeight="1" x14ac:dyDescent="0.2">
      <c r="C28" s="139" t="s">
        <v>83</v>
      </c>
      <c r="D28" s="139"/>
      <c r="E28" s="139"/>
      <c r="F28" s="139"/>
      <c r="G28" s="139"/>
    </row>
    <row r="29" spans="3:13" ht="62.25" customHeight="1" x14ac:dyDescent="0.2">
      <c r="C29" s="139" t="s">
        <v>84</v>
      </c>
      <c r="D29" s="139"/>
      <c r="E29" s="139"/>
      <c r="F29" s="139"/>
      <c r="G29" s="139"/>
      <c r="H29" s="1"/>
      <c r="I29" s="1"/>
      <c r="J29" s="1"/>
      <c r="K29" s="1"/>
      <c r="L29" s="1"/>
      <c r="M29" s="1"/>
    </row>
    <row r="30" spans="3:13" ht="112.5" customHeight="1" x14ac:dyDescent="0.2">
      <c r="C30" s="139" t="s">
        <v>85</v>
      </c>
      <c r="D30" s="139"/>
      <c r="E30" s="139"/>
      <c r="F30" s="139"/>
      <c r="G30" s="139"/>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82"/>
      <c r="C1" s="38"/>
      <c r="D1" s="38"/>
      <c r="E1" s="38"/>
      <c r="F1" s="38"/>
      <c r="G1" s="38"/>
      <c r="H1" s="39"/>
    </row>
    <row r="2" spans="1:8" ht="30.95" customHeight="1" x14ac:dyDescent="0.2">
      <c r="A2" s="29" t="s">
        <v>46</v>
      </c>
      <c r="B2" s="82"/>
      <c r="C2" s="47" t="s">
        <v>47</v>
      </c>
      <c r="D2" s="83"/>
      <c r="E2" s="47" t="s">
        <v>48</v>
      </c>
      <c r="F2" s="83"/>
      <c r="G2" s="143"/>
      <c r="H2" s="144"/>
    </row>
    <row r="3" spans="1:8" ht="30.95" customHeight="1" x14ac:dyDescent="0.2">
      <c r="A3" s="20" t="s">
        <v>87</v>
      </c>
      <c r="B3" s="82"/>
      <c r="C3" s="38"/>
      <c r="D3" s="38"/>
      <c r="E3" s="38"/>
      <c r="F3" s="38"/>
      <c r="G3" s="38"/>
      <c r="H3" s="39"/>
    </row>
    <row r="4" spans="1:8" ht="30.95" customHeight="1" x14ac:dyDescent="0.2">
      <c r="A4" s="20" t="s">
        <v>51</v>
      </c>
      <c r="B4" s="82"/>
      <c r="C4" s="47" t="s">
        <v>47</v>
      </c>
      <c r="D4" s="83"/>
      <c r="E4" s="47" t="s">
        <v>48</v>
      </c>
      <c r="F4" s="83"/>
      <c r="G4" s="143"/>
      <c r="H4" s="144"/>
    </row>
    <row r="5" spans="1:8" ht="30.95" customHeight="1" x14ac:dyDescent="0.2">
      <c r="A5" s="20" t="s">
        <v>53</v>
      </c>
      <c r="B5" s="145"/>
      <c r="C5" s="146"/>
      <c r="D5" s="146"/>
      <c r="E5" s="146"/>
      <c r="F5" s="146"/>
      <c r="G5" s="146"/>
      <c r="H5" s="147"/>
    </row>
    <row r="6" spans="1:8" ht="24.95" customHeight="1" x14ac:dyDescent="0.2">
      <c r="A6" s="148" t="s">
        <v>88</v>
      </c>
      <c r="B6" s="149"/>
      <c r="C6" s="149"/>
      <c r="D6" s="149"/>
      <c r="E6" s="149"/>
      <c r="F6" s="149"/>
      <c r="G6" s="149"/>
      <c r="H6" s="149"/>
    </row>
    <row r="7" spans="1:8" ht="45" x14ac:dyDescent="0.2">
      <c r="A7" s="30" t="s">
        <v>58</v>
      </c>
      <c r="B7" s="30" t="s">
        <v>59</v>
      </c>
      <c r="C7" s="30" t="s">
        <v>89</v>
      </c>
      <c r="D7" s="31" t="s">
        <v>90</v>
      </c>
      <c r="E7" s="31" t="s">
        <v>91</v>
      </c>
      <c r="F7" s="31" t="s">
        <v>92</v>
      </c>
      <c r="G7" s="31" t="s">
        <v>63</v>
      </c>
      <c r="H7" s="31" t="s">
        <v>93</v>
      </c>
    </row>
    <row r="8" spans="1:8" x14ac:dyDescent="0.2">
      <c r="A8" s="150"/>
      <c r="B8" s="141"/>
      <c r="C8" s="141"/>
      <c r="D8" s="141"/>
      <c r="E8" s="141"/>
      <c r="F8" s="141"/>
      <c r="G8" s="4"/>
      <c r="H8" s="5"/>
    </row>
    <row r="9" spans="1:8" x14ac:dyDescent="0.2">
      <c r="A9" s="150"/>
      <c r="B9" s="142"/>
      <c r="C9" s="142"/>
      <c r="D9" s="142"/>
      <c r="E9" s="142"/>
      <c r="F9" s="142"/>
      <c r="G9" s="4"/>
      <c r="H9" s="5"/>
    </row>
    <row r="10" spans="1:8" x14ac:dyDescent="0.2">
      <c r="A10" s="150"/>
      <c r="B10" s="120"/>
      <c r="C10" s="120"/>
      <c r="D10" s="120"/>
      <c r="E10" s="120"/>
      <c r="F10" s="120"/>
      <c r="G10" s="4"/>
      <c r="H10" s="5"/>
    </row>
    <row r="11" spans="1:8" x14ac:dyDescent="0.2">
      <c r="A11" s="150"/>
      <c r="B11" s="141"/>
      <c r="C11" s="141"/>
      <c r="D11" s="141"/>
      <c r="E11" s="141"/>
      <c r="F11" s="141"/>
      <c r="G11" s="4"/>
      <c r="H11" s="5"/>
    </row>
    <row r="12" spans="1:8" x14ac:dyDescent="0.2">
      <c r="A12" s="150"/>
      <c r="B12" s="142"/>
      <c r="C12" s="142"/>
      <c r="D12" s="142"/>
      <c r="E12" s="142"/>
      <c r="F12" s="142"/>
      <c r="G12" s="4"/>
      <c r="H12" s="5"/>
    </row>
    <row r="13" spans="1:8" x14ac:dyDescent="0.2">
      <c r="A13" s="150"/>
      <c r="B13" s="120"/>
      <c r="C13" s="120"/>
      <c r="D13" s="120"/>
      <c r="E13" s="120"/>
      <c r="F13" s="120"/>
      <c r="G13" s="4"/>
      <c r="H13" s="5"/>
    </row>
    <row r="14" spans="1:8" x14ac:dyDescent="0.2">
      <c r="A14" s="150"/>
      <c r="B14" s="141"/>
      <c r="C14" s="141"/>
      <c r="D14" s="141"/>
      <c r="E14" s="141"/>
      <c r="F14" s="141"/>
      <c r="G14" s="4"/>
      <c r="H14" s="5"/>
    </row>
    <row r="15" spans="1:8" x14ac:dyDescent="0.2">
      <c r="A15" s="150"/>
      <c r="B15" s="142"/>
      <c r="C15" s="142"/>
      <c r="D15" s="142"/>
      <c r="E15" s="142"/>
      <c r="F15" s="142"/>
      <c r="G15" s="4"/>
      <c r="H15" s="5"/>
    </row>
    <row r="16" spans="1:8" x14ac:dyDescent="0.2">
      <c r="A16" s="150"/>
      <c r="B16" s="120"/>
      <c r="C16" s="120"/>
      <c r="D16" s="120"/>
      <c r="E16" s="120"/>
      <c r="F16" s="120"/>
      <c r="G16" s="4"/>
      <c r="H16" s="5"/>
    </row>
    <row r="17" spans="1:8" x14ac:dyDescent="0.2">
      <c r="A17" s="150"/>
      <c r="B17" s="141"/>
      <c r="C17" s="141"/>
      <c r="D17" s="141"/>
      <c r="E17" s="141"/>
      <c r="F17" s="141"/>
      <c r="G17" s="4"/>
      <c r="H17" s="5"/>
    </row>
    <row r="18" spans="1:8" x14ac:dyDescent="0.2">
      <c r="A18" s="150"/>
      <c r="B18" s="142"/>
      <c r="C18" s="142"/>
      <c r="D18" s="142"/>
      <c r="E18" s="142"/>
      <c r="F18" s="142"/>
      <c r="G18" s="4"/>
      <c r="H18" s="5"/>
    </row>
    <row r="19" spans="1:8" x14ac:dyDescent="0.2">
      <c r="A19" s="150"/>
      <c r="B19" s="120"/>
      <c r="C19" s="120"/>
      <c r="D19" s="120"/>
      <c r="E19" s="120"/>
      <c r="F19" s="120"/>
      <c r="G19" s="4"/>
      <c r="H19" s="5"/>
    </row>
    <row r="20" spans="1:8" x14ac:dyDescent="0.2">
      <c r="A20" s="150"/>
      <c r="B20" s="141"/>
      <c r="C20" s="141"/>
      <c r="D20" s="141"/>
      <c r="E20" s="141"/>
      <c r="F20" s="141"/>
      <c r="G20" s="4"/>
      <c r="H20" s="5"/>
    </row>
    <row r="21" spans="1:8" x14ac:dyDescent="0.2">
      <c r="A21" s="150"/>
      <c r="B21" s="142"/>
      <c r="C21" s="142"/>
      <c r="D21" s="142"/>
      <c r="E21" s="142"/>
      <c r="F21" s="142"/>
      <c r="G21" s="4"/>
      <c r="H21" s="5"/>
    </row>
    <row r="22" spans="1:8" x14ac:dyDescent="0.2">
      <c r="A22" s="150"/>
      <c r="B22" s="120"/>
      <c r="C22" s="120"/>
      <c r="D22" s="120"/>
      <c r="E22" s="120"/>
      <c r="F22" s="120"/>
      <c r="G22" s="4"/>
      <c r="H22" s="5"/>
    </row>
    <row r="23" spans="1:8" x14ac:dyDescent="0.2">
      <c r="A23" s="150"/>
      <c r="B23" s="141"/>
      <c r="C23" s="141"/>
      <c r="D23" s="141"/>
      <c r="E23" s="141"/>
      <c r="F23" s="141"/>
      <c r="G23" s="4"/>
      <c r="H23" s="5"/>
    </row>
    <row r="24" spans="1:8" x14ac:dyDescent="0.2">
      <c r="A24" s="150"/>
      <c r="B24" s="142"/>
      <c r="C24" s="142"/>
      <c r="D24" s="142"/>
      <c r="E24" s="142"/>
      <c r="F24" s="142"/>
      <c r="G24" s="4"/>
      <c r="H24" s="5"/>
    </row>
    <row r="25" spans="1:8" x14ac:dyDescent="0.2">
      <c r="A25" s="150"/>
      <c r="B25" s="120"/>
      <c r="C25" s="120"/>
      <c r="D25" s="120"/>
      <c r="E25" s="120"/>
      <c r="F25" s="120"/>
      <c r="G25" s="4"/>
      <c r="H25" s="5"/>
    </row>
    <row r="26" spans="1:8" x14ac:dyDescent="0.2">
      <c r="A26" s="150"/>
      <c r="B26" s="141"/>
      <c r="C26" s="141"/>
      <c r="D26" s="141"/>
      <c r="E26" s="141"/>
      <c r="F26" s="141"/>
      <c r="G26" s="4"/>
      <c r="H26" s="5"/>
    </row>
    <row r="27" spans="1:8" x14ac:dyDescent="0.2">
      <c r="A27" s="150"/>
      <c r="B27" s="142"/>
      <c r="C27" s="142"/>
      <c r="D27" s="142"/>
      <c r="E27" s="142"/>
      <c r="F27" s="142"/>
      <c r="G27" s="4"/>
      <c r="H27" s="5"/>
    </row>
    <row r="28" spans="1:8" x14ac:dyDescent="0.2">
      <c r="A28" s="150"/>
      <c r="B28" s="120"/>
      <c r="C28" s="120"/>
      <c r="D28" s="120"/>
      <c r="E28" s="120"/>
      <c r="F28" s="120"/>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45"/>
      <c r="C1" s="146"/>
      <c r="D1" s="146"/>
      <c r="E1" s="146"/>
      <c r="F1" s="146"/>
      <c r="G1" s="146"/>
      <c r="H1" s="146"/>
      <c r="I1" s="146"/>
      <c r="J1" s="147"/>
    </row>
    <row r="2" spans="1:10" ht="30" customHeight="1" x14ac:dyDescent="0.2">
      <c r="A2" s="29" t="s">
        <v>46</v>
      </c>
      <c r="B2" s="82"/>
      <c r="C2" s="47" t="s">
        <v>47</v>
      </c>
      <c r="D2" s="83"/>
      <c r="E2" s="151" t="s">
        <v>48</v>
      </c>
      <c r="F2" s="151"/>
      <c r="G2" s="152"/>
      <c r="H2" s="152"/>
      <c r="I2" s="36"/>
      <c r="J2" s="37"/>
    </row>
    <row r="3" spans="1:10" ht="30" customHeight="1" x14ac:dyDescent="0.2">
      <c r="A3" s="20" t="s">
        <v>94</v>
      </c>
      <c r="B3" s="82"/>
      <c r="C3" s="156"/>
      <c r="D3" s="107"/>
      <c r="E3" s="107"/>
      <c r="F3" s="107"/>
      <c r="G3" s="107"/>
      <c r="H3" s="107"/>
      <c r="I3" s="107"/>
      <c r="J3" s="108"/>
    </row>
    <row r="4" spans="1:10" ht="30" customHeight="1" x14ac:dyDescent="0.2">
      <c r="A4" s="20" t="s">
        <v>51</v>
      </c>
      <c r="B4" s="82"/>
      <c r="C4" s="47" t="s">
        <v>47</v>
      </c>
      <c r="D4" s="83"/>
      <c r="E4" s="151" t="s">
        <v>48</v>
      </c>
      <c r="F4" s="151"/>
      <c r="G4" s="152"/>
      <c r="H4" s="152"/>
      <c r="I4" s="36"/>
      <c r="J4" s="37"/>
    </row>
    <row r="5" spans="1:10" ht="30" customHeight="1" x14ac:dyDescent="0.2">
      <c r="A5" s="20" t="s">
        <v>52</v>
      </c>
      <c r="B5" s="145"/>
      <c r="C5" s="146"/>
      <c r="D5" s="146"/>
      <c r="E5" s="146"/>
      <c r="F5" s="146"/>
      <c r="G5" s="146"/>
      <c r="H5" s="146"/>
      <c r="I5" s="146"/>
      <c r="J5" s="147"/>
    </row>
    <row r="6" spans="1:10" ht="24.95" customHeight="1" x14ac:dyDescent="0.2">
      <c r="A6" s="153" t="s">
        <v>95</v>
      </c>
      <c r="B6" s="154"/>
      <c r="C6" s="154"/>
      <c r="D6" s="154"/>
      <c r="E6" s="154"/>
      <c r="F6" s="154"/>
      <c r="G6" s="154"/>
      <c r="H6" s="154"/>
      <c r="I6" s="154"/>
      <c r="J6" s="155"/>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0"/>
      <c r="B8" s="4"/>
      <c r="C8" s="4"/>
      <c r="D8" s="5"/>
      <c r="E8" s="4"/>
      <c r="F8" s="4"/>
      <c r="G8" s="4"/>
      <c r="H8" s="4"/>
      <c r="I8" s="4"/>
      <c r="J8" s="4"/>
    </row>
    <row r="9" spans="1:10" x14ac:dyDescent="0.2">
      <c r="A9" s="150"/>
      <c r="B9" s="4"/>
      <c r="C9" s="4"/>
      <c r="D9" s="5"/>
      <c r="E9" s="4"/>
      <c r="F9" s="4"/>
      <c r="G9" s="4"/>
      <c r="H9" s="4"/>
      <c r="I9" s="4"/>
      <c r="J9" s="4"/>
    </row>
    <row r="10" spans="1:10" x14ac:dyDescent="0.2">
      <c r="A10" s="150"/>
      <c r="B10" s="4"/>
      <c r="C10" s="4"/>
      <c r="D10" s="5"/>
      <c r="E10" s="4"/>
      <c r="F10" s="4"/>
      <c r="G10" s="4"/>
      <c r="H10" s="4"/>
      <c r="I10" s="4"/>
      <c r="J10" s="4"/>
    </row>
    <row r="11" spans="1:10" x14ac:dyDescent="0.2">
      <c r="A11" s="150"/>
      <c r="B11" s="4"/>
      <c r="C11" s="4"/>
      <c r="D11" s="5"/>
      <c r="E11" s="4"/>
      <c r="F11" s="4"/>
      <c r="G11" s="4"/>
      <c r="H11" s="4"/>
      <c r="I11" s="4"/>
      <c r="J11" s="4"/>
    </row>
    <row r="12" spans="1:10" x14ac:dyDescent="0.2">
      <c r="A12" s="150"/>
      <c r="B12" s="4"/>
      <c r="C12" s="4"/>
      <c r="D12" s="5"/>
      <c r="E12" s="4"/>
      <c r="F12" s="4"/>
      <c r="G12" s="4"/>
      <c r="H12" s="4"/>
      <c r="I12" s="4"/>
      <c r="J12" s="4"/>
    </row>
    <row r="13" spans="1:10" x14ac:dyDescent="0.2">
      <c r="A13" s="150"/>
      <c r="B13" s="4"/>
      <c r="C13" s="4"/>
      <c r="D13" s="5"/>
      <c r="E13" s="4"/>
      <c r="F13" s="4"/>
      <c r="G13" s="4"/>
      <c r="H13" s="4"/>
      <c r="I13" s="4"/>
      <c r="J13" s="4"/>
    </row>
    <row r="14" spans="1:10" x14ac:dyDescent="0.2">
      <c r="A14" s="150"/>
      <c r="B14" s="4"/>
      <c r="C14" s="4"/>
      <c r="D14" s="5"/>
      <c r="E14" s="4"/>
      <c r="F14" s="4"/>
      <c r="G14" s="4"/>
      <c r="H14" s="4"/>
      <c r="I14" s="4"/>
      <c r="J14" s="4"/>
    </row>
    <row r="15" spans="1:10" x14ac:dyDescent="0.2">
      <c r="A15" s="150"/>
      <c r="B15" s="4"/>
      <c r="C15" s="4"/>
      <c r="D15" s="5"/>
      <c r="E15" s="4"/>
      <c r="F15" s="4"/>
      <c r="G15" s="4"/>
      <c r="H15" s="4"/>
      <c r="I15" s="4"/>
      <c r="J15" s="4"/>
    </row>
    <row r="16" spans="1:10" x14ac:dyDescent="0.2">
      <c r="A16" s="150"/>
      <c r="B16" s="4"/>
      <c r="C16" s="4"/>
      <c r="D16" s="5"/>
      <c r="E16" s="4"/>
      <c r="F16" s="4"/>
      <c r="G16" s="4"/>
      <c r="H16" s="4"/>
      <c r="I16" s="4"/>
      <c r="J16" s="4"/>
    </row>
    <row r="17" spans="1:10" x14ac:dyDescent="0.2">
      <c r="A17" s="150"/>
      <c r="B17" s="4"/>
      <c r="C17" s="4"/>
      <c r="D17" s="5"/>
      <c r="E17" s="4"/>
      <c r="F17" s="4"/>
      <c r="G17" s="4"/>
      <c r="H17" s="4"/>
      <c r="I17" s="4"/>
      <c r="J17" s="4"/>
    </row>
    <row r="18" spans="1:10" x14ac:dyDescent="0.2">
      <c r="A18" s="150"/>
      <c r="B18" s="4"/>
      <c r="C18" s="4"/>
      <c r="D18" s="5"/>
      <c r="E18" s="4"/>
      <c r="F18" s="4"/>
      <c r="G18" s="4"/>
      <c r="H18" s="4"/>
      <c r="I18" s="4"/>
      <c r="J18" s="4"/>
    </row>
    <row r="19" spans="1:10" x14ac:dyDescent="0.2">
      <c r="A19" s="150"/>
      <c r="B19" s="4"/>
      <c r="C19" s="4"/>
      <c r="D19" s="5"/>
      <c r="E19" s="4"/>
      <c r="F19" s="4"/>
      <c r="G19" s="4"/>
      <c r="H19" s="4"/>
      <c r="I19" s="4"/>
      <c r="J19" s="4"/>
    </row>
    <row r="20" spans="1:10" x14ac:dyDescent="0.2">
      <c r="A20" s="150"/>
      <c r="B20" s="4"/>
      <c r="C20" s="4"/>
      <c r="D20" s="5"/>
      <c r="E20" s="4"/>
      <c r="F20" s="4"/>
      <c r="G20" s="4"/>
      <c r="H20" s="4"/>
      <c r="I20" s="4"/>
      <c r="J20" s="4"/>
    </row>
    <row r="21" spans="1:10" x14ac:dyDescent="0.2">
      <c r="A21" s="150"/>
      <c r="B21" s="4"/>
      <c r="C21" s="4"/>
      <c r="D21" s="5"/>
      <c r="E21" s="4"/>
      <c r="F21" s="4"/>
      <c r="G21" s="4"/>
      <c r="H21" s="4"/>
      <c r="I21" s="4"/>
      <c r="J21" s="4"/>
    </row>
    <row r="22" spans="1:10" x14ac:dyDescent="0.2">
      <c r="A22" s="150"/>
      <c r="B22" s="4"/>
      <c r="C22" s="4"/>
      <c r="D22" s="5"/>
      <c r="E22" s="4"/>
      <c r="F22" s="4"/>
      <c r="G22" s="4"/>
      <c r="H22" s="4"/>
      <c r="I22" s="4"/>
      <c r="J22" s="4"/>
    </row>
    <row r="23" spans="1:10" x14ac:dyDescent="0.2">
      <c r="A23" s="150"/>
      <c r="B23" s="4"/>
      <c r="C23" s="4"/>
      <c r="D23" s="5"/>
      <c r="E23" s="4"/>
      <c r="F23" s="4"/>
      <c r="G23" s="4"/>
      <c r="H23" s="4"/>
      <c r="I23" s="4"/>
      <c r="J23" s="4"/>
    </row>
    <row r="24" spans="1:10" x14ac:dyDescent="0.2">
      <c r="A24" s="150"/>
      <c r="B24" s="4"/>
      <c r="C24" s="4"/>
      <c r="D24" s="5"/>
      <c r="E24" s="4"/>
      <c r="F24" s="4"/>
      <c r="G24" s="4"/>
      <c r="H24" s="4"/>
      <c r="I24" s="4"/>
      <c r="J24" s="4"/>
    </row>
    <row r="25" spans="1:10" x14ac:dyDescent="0.2">
      <c r="A25" s="150"/>
      <c r="B25" s="4"/>
      <c r="C25" s="4"/>
      <c r="D25" s="5"/>
      <c r="E25" s="4"/>
      <c r="F25" s="4"/>
      <c r="G25" s="4"/>
      <c r="H25" s="4"/>
      <c r="I25" s="4"/>
      <c r="J25" s="4"/>
    </row>
    <row r="26" spans="1:10" x14ac:dyDescent="0.2">
      <c r="A26" s="150"/>
      <c r="B26" s="4"/>
      <c r="C26" s="4"/>
      <c r="D26" s="5"/>
      <c r="E26" s="4"/>
      <c r="F26" s="4"/>
      <c r="G26" s="4"/>
      <c r="H26" s="4"/>
      <c r="I26" s="4"/>
      <c r="J26" s="4"/>
    </row>
    <row r="27" spans="1:10" x14ac:dyDescent="0.2">
      <c r="A27" s="150"/>
      <c r="B27" s="4"/>
      <c r="C27" s="4"/>
      <c r="D27" s="5"/>
      <c r="E27" s="4"/>
      <c r="F27" s="4"/>
      <c r="G27" s="4"/>
      <c r="H27" s="4"/>
      <c r="I27" s="4"/>
      <c r="J27" s="4"/>
    </row>
    <row r="28" spans="1:10" x14ac:dyDescent="0.2">
      <c r="A28" s="150"/>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60"/>
  <sheetViews>
    <sheetView tabSelected="1" zoomScale="30" zoomScaleNormal="30" zoomScaleSheetLayoutView="87" workbookViewId="0">
      <pane ySplit="5" topLeftCell="A6" activePane="bottomLeft" state="frozen"/>
      <selection pane="bottomLeft" activeCell="X11" sqref="X11:X12"/>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65.42578125" style="62" customWidth="1"/>
    <col min="9" max="9" width="30.42578125" style="62" customWidth="1"/>
    <col min="10" max="10" width="26.42578125" style="62" customWidth="1"/>
    <col min="11" max="11" width="17.85546875" style="62" customWidth="1"/>
    <col min="12" max="12" width="21"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42578125" style="62" customWidth="1"/>
    <col min="24" max="24" width="26.85546875" style="62" customWidth="1"/>
    <col min="25" max="25" width="28.28515625" style="62" customWidth="1"/>
    <col min="26" max="26" width="28.85546875" style="62" customWidth="1"/>
    <col min="27" max="27" width="29.7109375" style="62" customWidth="1"/>
    <col min="28" max="28" width="16" style="62" bestFit="1" customWidth="1"/>
    <col min="29" max="29" width="25.42578125" style="62" bestFit="1" customWidth="1"/>
    <col min="30" max="31" width="13.5703125" style="62" customWidth="1"/>
    <col min="32" max="32" width="16.42578125" style="62" customWidth="1"/>
    <col min="33" max="33" width="14" style="62" customWidth="1"/>
    <col min="34" max="34" width="9.140625" style="62"/>
    <col min="35" max="35" width="17.28515625" style="62" customWidth="1"/>
    <col min="36" max="36" width="15.7109375" style="62" bestFit="1" customWidth="1"/>
    <col min="37" max="16384" width="9.140625" style="62"/>
  </cols>
  <sheetData>
    <row r="1" spans="1:43" ht="12.75" customHeight="1" x14ac:dyDescent="0.2">
      <c r="A1" s="174" t="s">
        <v>285</v>
      </c>
      <c r="B1" s="174"/>
      <c r="C1" s="174"/>
      <c r="D1" s="174"/>
      <c r="E1" s="174"/>
      <c r="F1" s="174"/>
      <c r="G1" s="174"/>
      <c r="H1" s="174"/>
      <c r="I1" s="174"/>
      <c r="J1" s="174"/>
      <c r="K1" s="174"/>
      <c r="L1" s="174"/>
      <c r="M1" s="174"/>
      <c r="N1" s="174"/>
      <c r="O1" s="174"/>
      <c r="P1" s="174"/>
      <c r="Q1" s="174"/>
      <c r="R1" s="174"/>
      <c r="S1" s="174"/>
      <c r="T1" s="174"/>
      <c r="U1" s="174"/>
      <c r="V1" s="174"/>
      <c r="W1" s="174"/>
    </row>
    <row r="2" spans="1:43" ht="43.5" customHeight="1" x14ac:dyDescent="0.2">
      <c r="A2" s="174"/>
      <c r="B2" s="174"/>
      <c r="C2" s="174"/>
      <c r="D2" s="174"/>
      <c r="E2" s="174"/>
      <c r="F2" s="174"/>
      <c r="G2" s="174"/>
      <c r="H2" s="174"/>
      <c r="I2" s="174"/>
      <c r="J2" s="174"/>
      <c r="K2" s="174"/>
      <c r="L2" s="174"/>
      <c r="M2" s="174"/>
      <c r="N2" s="174"/>
      <c r="O2" s="174"/>
      <c r="P2" s="174"/>
      <c r="Q2" s="174"/>
      <c r="R2" s="174"/>
      <c r="S2" s="174"/>
      <c r="T2" s="174"/>
      <c r="U2" s="174"/>
      <c r="V2" s="174"/>
      <c r="W2" s="174"/>
    </row>
    <row r="3" spans="1:43" ht="48.75" customHeight="1" x14ac:dyDescent="0.2">
      <c r="A3" s="179" t="s">
        <v>105</v>
      </c>
      <c r="B3" s="179"/>
      <c r="C3" s="179"/>
      <c r="D3" s="177" t="s">
        <v>194</v>
      </c>
      <c r="E3" s="177"/>
      <c r="F3" s="177"/>
      <c r="G3" s="177"/>
      <c r="H3" s="177"/>
      <c r="I3" s="177"/>
      <c r="J3" s="177"/>
      <c r="K3" s="177"/>
      <c r="L3" s="177"/>
      <c r="M3" s="178" t="s">
        <v>106</v>
      </c>
      <c r="N3" s="178"/>
      <c r="O3" s="76" t="s">
        <v>195</v>
      </c>
      <c r="P3" s="178" t="s">
        <v>107</v>
      </c>
      <c r="Q3" s="178"/>
      <c r="R3" s="178"/>
      <c r="S3" s="181" t="s">
        <v>287</v>
      </c>
      <c r="T3" s="181"/>
      <c r="U3" s="181"/>
      <c r="V3" s="181"/>
      <c r="W3" s="181"/>
    </row>
    <row r="4" spans="1:43" ht="33.75" customHeight="1" thickBot="1" x14ac:dyDescent="0.25">
      <c r="A4" s="175" t="s">
        <v>108</v>
      </c>
      <c r="B4" s="175"/>
      <c r="C4" s="175"/>
      <c r="D4" s="175"/>
      <c r="E4" s="175"/>
      <c r="F4" s="175"/>
      <c r="G4" s="176"/>
      <c r="H4" s="176"/>
      <c r="I4" s="175"/>
      <c r="J4" s="175"/>
      <c r="K4" s="176"/>
      <c r="L4" s="176"/>
      <c r="M4" s="176"/>
      <c r="N4" s="176"/>
      <c r="O4" s="180" t="s">
        <v>109</v>
      </c>
      <c r="P4" s="180"/>
      <c r="Q4" s="180"/>
      <c r="R4" s="180"/>
      <c r="S4" s="180"/>
      <c r="T4" s="180"/>
      <c r="U4" s="180"/>
      <c r="V4" s="180"/>
      <c r="W4" s="180"/>
    </row>
    <row r="5" spans="1:43" s="66" customFormat="1" ht="149.25" customHeight="1" thickBot="1" x14ac:dyDescent="0.25">
      <c r="A5" s="67" t="s">
        <v>110</v>
      </c>
      <c r="B5" s="67" t="s">
        <v>111</v>
      </c>
      <c r="C5" s="67" t="s">
        <v>112</v>
      </c>
      <c r="D5" s="67" t="s">
        <v>113</v>
      </c>
      <c r="E5" s="67" t="s">
        <v>58</v>
      </c>
      <c r="F5" s="68" t="s">
        <v>114</v>
      </c>
      <c r="G5" s="70" t="s">
        <v>239</v>
      </c>
      <c r="H5" s="71" t="s">
        <v>115</v>
      </c>
      <c r="I5" s="69" t="s">
        <v>116</v>
      </c>
      <c r="J5" s="68" t="s">
        <v>117</v>
      </c>
      <c r="K5" s="72" t="s">
        <v>118</v>
      </c>
      <c r="L5" s="73" t="s">
        <v>119</v>
      </c>
      <c r="M5" s="74" t="s">
        <v>120</v>
      </c>
      <c r="N5" s="75" t="s">
        <v>121</v>
      </c>
      <c r="O5" s="64" t="s">
        <v>122</v>
      </c>
      <c r="P5" s="65" t="s">
        <v>123</v>
      </c>
      <c r="Q5" s="65" t="s">
        <v>124</v>
      </c>
      <c r="R5" s="65" t="s">
        <v>97</v>
      </c>
      <c r="S5" s="65" t="s">
        <v>216</v>
      </c>
      <c r="T5" s="65" t="s">
        <v>125</v>
      </c>
      <c r="U5" s="65" t="s">
        <v>126</v>
      </c>
      <c r="V5" s="65" t="s">
        <v>127</v>
      </c>
      <c r="W5" s="65" t="s">
        <v>128</v>
      </c>
      <c r="X5" s="70" t="s">
        <v>240</v>
      </c>
      <c r="Y5" s="70" t="s">
        <v>243</v>
      </c>
      <c r="Z5" s="70" t="s">
        <v>244</v>
      </c>
      <c r="AA5" s="70" t="s">
        <v>245</v>
      </c>
    </row>
    <row r="6" spans="1:43" ht="61.5" customHeight="1" x14ac:dyDescent="0.2">
      <c r="A6" s="164">
        <v>1</v>
      </c>
      <c r="B6" s="164" t="s">
        <v>230</v>
      </c>
      <c r="C6" s="164" t="s">
        <v>231</v>
      </c>
      <c r="D6" s="164" t="s">
        <v>248</v>
      </c>
      <c r="E6" s="166" t="s">
        <v>203</v>
      </c>
      <c r="F6" s="166" t="s">
        <v>261</v>
      </c>
      <c r="G6" s="157">
        <f>SUM(X6:AA7)</f>
        <v>1524293.5198088791</v>
      </c>
      <c r="H6" s="173" t="s">
        <v>196</v>
      </c>
      <c r="I6" s="164" t="s">
        <v>214</v>
      </c>
      <c r="J6" s="164" t="s">
        <v>129</v>
      </c>
      <c r="K6" s="173" t="s">
        <v>130</v>
      </c>
      <c r="L6" s="182" t="s">
        <v>192</v>
      </c>
      <c r="M6" s="173" t="s">
        <v>131</v>
      </c>
      <c r="N6" s="173" t="s">
        <v>131</v>
      </c>
      <c r="O6" s="164" t="s">
        <v>191</v>
      </c>
      <c r="P6" s="164" t="s">
        <v>242</v>
      </c>
      <c r="Q6" s="164" t="s">
        <v>215</v>
      </c>
      <c r="R6" s="77" t="s">
        <v>270</v>
      </c>
      <c r="S6" s="77" t="s">
        <v>241</v>
      </c>
      <c r="T6" s="77" t="s">
        <v>241</v>
      </c>
      <c r="U6" s="77">
        <v>40</v>
      </c>
      <c r="V6" s="77">
        <v>45</v>
      </c>
      <c r="W6" s="77">
        <v>50</v>
      </c>
      <c r="X6" s="157">
        <f>2877000/7.5345</f>
        <v>381843.51980887912</v>
      </c>
      <c r="Y6" s="157">
        <v>451200</v>
      </c>
      <c r="Z6" s="157">
        <v>456000</v>
      </c>
      <c r="AA6" s="157">
        <f>470500/2</f>
        <v>235250</v>
      </c>
    </row>
    <row r="7" spans="1:43" ht="129.75" customHeight="1" x14ac:dyDescent="0.2">
      <c r="A7" s="168"/>
      <c r="B7" s="168"/>
      <c r="C7" s="168"/>
      <c r="D7" s="168"/>
      <c r="E7" s="172"/>
      <c r="F7" s="172"/>
      <c r="G7" s="160"/>
      <c r="H7" s="168"/>
      <c r="I7" s="168"/>
      <c r="J7" s="168"/>
      <c r="K7" s="168"/>
      <c r="L7" s="172"/>
      <c r="M7" s="168"/>
      <c r="N7" s="168"/>
      <c r="O7" s="168"/>
      <c r="P7" s="168"/>
      <c r="Q7" s="168"/>
      <c r="R7" s="88" t="s">
        <v>271</v>
      </c>
      <c r="S7" s="77">
        <v>10</v>
      </c>
      <c r="T7" s="77">
        <v>10</v>
      </c>
      <c r="U7" s="77">
        <v>12</v>
      </c>
      <c r="V7" s="77">
        <v>12</v>
      </c>
      <c r="W7" s="77">
        <v>7</v>
      </c>
      <c r="X7" s="158"/>
      <c r="Y7" s="158"/>
      <c r="Z7" s="158"/>
      <c r="AA7" s="158"/>
    </row>
    <row r="8" spans="1:43" ht="156.75" customHeight="1" x14ac:dyDescent="0.2">
      <c r="A8" s="164">
        <v>2</v>
      </c>
      <c r="B8" s="164" t="s">
        <v>230</v>
      </c>
      <c r="C8" s="164" t="s">
        <v>232</v>
      </c>
      <c r="D8" s="169" t="s">
        <v>262</v>
      </c>
      <c r="E8" s="164" t="s">
        <v>204</v>
      </c>
      <c r="F8" s="164" t="s">
        <v>269</v>
      </c>
      <c r="G8" s="159">
        <f>SUM(X8:AA10)</f>
        <v>10528864.27</v>
      </c>
      <c r="H8" s="164" t="s">
        <v>264</v>
      </c>
      <c r="I8" s="164" t="s">
        <v>214</v>
      </c>
      <c r="J8" s="164" t="s">
        <v>132</v>
      </c>
      <c r="K8" s="164" t="s">
        <v>130</v>
      </c>
      <c r="L8" s="166" t="s">
        <v>101</v>
      </c>
      <c r="M8" s="164" t="s">
        <v>134</v>
      </c>
      <c r="N8" s="164" t="s">
        <v>131</v>
      </c>
      <c r="O8" s="164" t="s">
        <v>217</v>
      </c>
      <c r="P8" s="164" t="s">
        <v>242</v>
      </c>
      <c r="Q8" s="164" t="s">
        <v>215</v>
      </c>
      <c r="R8" s="77" t="s">
        <v>272</v>
      </c>
      <c r="S8" s="95" t="s">
        <v>241</v>
      </c>
      <c r="T8" s="95" t="s">
        <v>241</v>
      </c>
      <c r="U8" s="103">
        <v>10000</v>
      </c>
      <c r="V8" s="103">
        <v>12000</v>
      </c>
      <c r="W8" s="103">
        <v>14000</v>
      </c>
      <c r="X8" s="159">
        <f>[1]List1!A21</f>
        <v>2547614.2699999996</v>
      </c>
      <c r="Y8" s="159">
        <v>3337800</v>
      </c>
      <c r="Z8" s="159">
        <f>[1]List1!C21</f>
        <v>2766700</v>
      </c>
      <c r="AA8" s="159">
        <f>[1]List1!D21</f>
        <v>1876750</v>
      </c>
    </row>
    <row r="9" spans="1:43" ht="172.5" customHeight="1" x14ac:dyDescent="0.2">
      <c r="A9" s="168"/>
      <c r="B9" s="168"/>
      <c r="C9" s="168"/>
      <c r="D9" s="170"/>
      <c r="E9" s="168"/>
      <c r="F9" s="168"/>
      <c r="G9" s="160"/>
      <c r="H9" s="168"/>
      <c r="I9" s="168"/>
      <c r="J9" s="168"/>
      <c r="K9" s="168"/>
      <c r="L9" s="172"/>
      <c r="M9" s="168"/>
      <c r="N9" s="168"/>
      <c r="O9" s="168"/>
      <c r="P9" s="168"/>
      <c r="Q9" s="168"/>
      <c r="R9" s="77" t="s">
        <v>273</v>
      </c>
      <c r="S9" s="100" t="s">
        <v>241</v>
      </c>
      <c r="T9" s="99" t="s">
        <v>241</v>
      </c>
      <c r="U9" s="100">
        <v>12</v>
      </c>
      <c r="V9" s="100">
        <v>13</v>
      </c>
      <c r="W9" s="100">
        <v>14</v>
      </c>
      <c r="X9" s="160"/>
      <c r="Y9" s="160"/>
      <c r="Z9" s="160"/>
      <c r="AA9" s="160"/>
    </row>
    <row r="10" spans="1:43" ht="142.5" customHeight="1" x14ac:dyDescent="0.2">
      <c r="A10" s="168"/>
      <c r="B10" s="168"/>
      <c r="C10" s="168"/>
      <c r="D10" s="171"/>
      <c r="E10" s="168"/>
      <c r="F10" s="168"/>
      <c r="G10" s="160"/>
      <c r="H10" s="168"/>
      <c r="I10" s="168"/>
      <c r="J10" s="168"/>
      <c r="K10" s="168"/>
      <c r="L10" s="172"/>
      <c r="M10" s="168"/>
      <c r="N10" s="168"/>
      <c r="O10" s="165"/>
      <c r="P10" s="165"/>
      <c r="Q10" s="168"/>
      <c r="R10" s="101" t="s">
        <v>274</v>
      </c>
      <c r="S10" s="102">
        <v>7</v>
      </c>
      <c r="T10" s="102">
        <v>8</v>
      </c>
      <c r="U10" s="102">
        <v>9</v>
      </c>
      <c r="V10" s="102">
        <v>11</v>
      </c>
      <c r="W10" s="102">
        <v>12</v>
      </c>
      <c r="X10" s="158"/>
      <c r="Y10" s="158"/>
      <c r="Z10" s="158"/>
      <c r="AA10" s="158"/>
    </row>
    <row r="11" spans="1:43" ht="76.5" customHeight="1" x14ac:dyDescent="0.2">
      <c r="A11" s="164">
        <v>3</v>
      </c>
      <c r="B11" s="166" t="s">
        <v>230</v>
      </c>
      <c r="C11" s="166" t="s">
        <v>233</v>
      </c>
      <c r="D11" s="164" t="s">
        <v>247</v>
      </c>
      <c r="E11" s="164" t="s">
        <v>260</v>
      </c>
      <c r="F11" s="164" t="s">
        <v>268</v>
      </c>
      <c r="G11" s="159">
        <f>SUM(X11:AA12)</f>
        <v>2353989.75</v>
      </c>
      <c r="H11" s="164" t="s">
        <v>263</v>
      </c>
      <c r="I11" s="164" t="s">
        <v>214</v>
      </c>
      <c r="J11" s="164" t="s">
        <v>132</v>
      </c>
      <c r="K11" s="164" t="s">
        <v>130</v>
      </c>
      <c r="L11" s="166" t="s">
        <v>104</v>
      </c>
      <c r="M11" s="164" t="s">
        <v>134</v>
      </c>
      <c r="N11" s="164" t="s">
        <v>131</v>
      </c>
      <c r="O11" s="164" t="s">
        <v>228</v>
      </c>
      <c r="P11" s="164" t="s">
        <v>242</v>
      </c>
      <c r="Q11" s="164" t="s">
        <v>215</v>
      </c>
      <c r="R11" s="77" t="s">
        <v>275</v>
      </c>
      <c r="S11" s="77">
        <v>620</v>
      </c>
      <c r="T11" s="77">
        <v>840</v>
      </c>
      <c r="U11" s="77">
        <v>850</v>
      </c>
      <c r="V11" s="77">
        <v>860</v>
      </c>
      <c r="W11" s="77">
        <v>865</v>
      </c>
      <c r="X11" s="159">
        <f>[1]List2!A7</f>
        <v>708739.75</v>
      </c>
      <c r="Y11" s="159">
        <v>920000</v>
      </c>
      <c r="Z11" s="159">
        <f>[1]List2!C7</f>
        <v>433500</v>
      </c>
      <c r="AA11" s="159">
        <f>[1]List2!D7</f>
        <v>291750</v>
      </c>
      <c r="AB11" s="161"/>
      <c r="AC11" s="163"/>
      <c r="AD11" s="163"/>
      <c r="AE11" s="163"/>
      <c r="AF11" s="183"/>
      <c r="AG11" s="163"/>
      <c r="AH11" s="163"/>
      <c r="AI11" s="163"/>
      <c r="AJ11" s="163"/>
      <c r="AK11" s="161"/>
      <c r="AL11" s="161"/>
      <c r="AM11" s="161"/>
      <c r="AN11" s="161"/>
      <c r="AO11" s="161"/>
      <c r="AP11" s="161"/>
      <c r="AQ11" s="163"/>
    </row>
    <row r="12" spans="1:43" ht="119.25" customHeight="1" x14ac:dyDescent="0.2">
      <c r="A12" s="168"/>
      <c r="B12" s="172"/>
      <c r="C12" s="172"/>
      <c r="D12" s="168"/>
      <c r="E12" s="168"/>
      <c r="F12" s="168"/>
      <c r="G12" s="160"/>
      <c r="H12" s="168"/>
      <c r="I12" s="168"/>
      <c r="J12" s="168"/>
      <c r="K12" s="168"/>
      <c r="L12" s="172"/>
      <c r="M12" s="168"/>
      <c r="N12" s="168"/>
      <c r="O12" s="168"/>
      <c r="P12" s="168"/>
      <c r="Q12" s="168"/>
      <c r="R12" s="77" t="s">
        <v>246</v>
      </c>
      <c r="S12" s="102" t="s">
        <v>241</v>
      </c>
      <c r="T12" s="102" t="s">
        <v>241</v>
      </c>
      <c r="U12" s="102">
        <v>12000</v>
      </c>
      <c r="V12" s="102">
        <v>14000</v>
      </c>
      <c r="W12" s="102">
        <v>16000</v>
      </c>
      <c r="X12" s="158"/>
      <c r="Y12" s="158"/>
      <c r="Z12" s="158"/>
      <c r="AA12" s="158"/>
      <c r="AB12" s="161"/>
      <c r="AC12" s="163"/>
      <c r="AD12" s="163"/>
      <c r="AE12" s="163"/>
      <c r="AF12" s="183"/>
      <c r="AG12" s="163"/>
      <c r="AH12" s="163"/>
      <c r="AI12" s="163"/>
      <c r="AJ12" s="163"/>
      <c r="AK12" s="161"/>
      <c r="AL12" s="161"/>
      <c r="AM12" s="161"/>
      <c r="AN12" s="161"/>
      <c r="AO12" s="161"/>
      <c r="AP12" s="161"/>
      <c r="AQ12" s="163"/>
    </row>
    <row r="13" spans="1:43" ht="125.25" customHeight="1" x14ac:dyDescent="0.2">
      <c r="A13" s="88">
        <v>4</v>
      </c>
      <c r="B13" s="88" t="s">
        <v>230</v>
      </c>
      <c r="C13" s="88" t="s">
        <v>232</v>
      </c>
      <c r="D13" s="89" t="s">
        <v>249</v>
      </c>
      <c r="E13" s="88" t="s">
        <v>205</v>
      </c>
      <c r="F13" s="88" t="s">
        <v>218</v>
      </c>
      <c r="G13" s="90">
        <f>SUM(X13:AA13)</f>
        <v>836452.99</v>
      </c>
      <c r="H13" s="88" t="s">
        <v>202</v>
      </c>
      <c r="I13" s="88" t="s">
        <v>214</v>
      </c>
      <c r="J13" s="88" t="s">
        <v>133</v>
      </c>
      <c r="K13" s="88" t="s">
        <v>130</v>
      </c>
      <c r="L13" s="89" t="s">
        <v>103</v>
      </c>
      <c r="M13" s="88" t="s">
        <v>131</v>
      </c>
      <c r="N13" s="88" t="s">
        <v>134</v>
      </c>
      <c r="O13" s="88" t="s">
        <v>219</v>
      </c>
      <c r="P13" s="88" t="s">
        <v>242</v>
      </c>
      <c r="Q13" s="88" t="s">
        <v>215</v>
      </c>
      <c r="R13" s="105" t="s">
        <v>286</v>
      </c>
      <c r="S13" s="77">
        <v>11</v>
      </c>
      <c r="T13" s="77">
        <v>13</v>
      </c>
      <c r="U13" s="77">
        <v>15</v>
      </c>
      <c r="V13" s="77">
        <v>16</v>
      </c>
      <c r="W13" s="77">
        <v>16</v>
      </c>
      <c r="X13" s="93">
        <f>[1]List3!A4</f>
        <v>46452.990000000005</v>
      </c>
      <c r="Y13" s="93">
        <v>55000</v>
      </c>
      <c r="Z13" s="93">
        <f>[1]List3!C4</f>
        <v>520000</v>
      </c>
      <c r="AA13" s="93">
        <f>[1]List3!D4</f>
        <v>215000</v>
      </c>
      <c r="AC13" s="97"/>
      <c r="AD13" s="97"/>
      <c r="AE13" s="98"/>
      <c r="AF13" s="98"/>
      <c r="AG13" s="98"/>
      <c r="AH13" s="98"/>
      <c r="AI13" s="98"/>
      <c r="AJ13" s="98"/>
    </row>
    <row r="14" spans="1:43" ht="138" customHeight="1" x14ac:dyDescent="0.2">
      <c r="A14" s="77">
        <v>5</v>
      </c>
      <c r="B14" s="77" t="s">
        <v>230</v>
      </c>
      <c r="C14" s="91" t="s">
        <v>234</v>
      </c>
      <c r="D14" s="77" t="s">
        <v>250</v>
      </c>
      <c r="E14" s="77" t="s">
        <v>206</v>
      </c>
      <c r="F14" s="77" t="s">
        <v>267</v>
      </c>
      <c r="G14" s="93">
        <f>SUM(X14:AA14)</f>
        <v>184399.26</v>
      </c>
      <c r="H14" s="77" t="s">
        <v>197</v>
      </c>
      <c r="I14" s="77" t="s">
        <v>214</v>
      </c>
      <c r="J14" s="77" t="s">
        <v>133</v>
      </c>
      <c r="K14" s="77" t="s">
        <v>130</v>
      </c>
      <c r="L14" s="91" t="s">
        <v>100</v>
      </c>
      <c r="M14" s="77" t="s">
        <v>134</v>
      </c>
      <c r="N14" s="77" t="s">
        <v>134</v>
      </c>
      <c r="O14" s="77" t="s">
        <v>220</v>
      </c>
      <c r="P14" s="77" t="s">
        <v>242</v>
      </c>
      <c r="Q14" s="77" t="s">
        <v>215</v>
      </c>
      <c r="R14" s="77" t="s">
        <v>276</v>
      </c>
      <c r="S14" s="77">
        <v>5</v>
      </c>
      <c r="T14" s="91">
        <v>7</v>
      </c>
      <c r="U14" s="77">
        <v>8</v>
      </c>
      <c r="V14" s="77">
        <v>9</v>
      </c>
      <c r="W14" s="77">
        <v>5</v>
      </c>
      <c r="X14" s="93">
        <v>21899.26</v>
      </c>
      <c r="Y14" s="93">
        <v>80000</v>
      </c>
      <c r="Z14" s="93">
        <v>45000</v>
      </c>
      <c r="AA14" s="93">
        <v>37500</v>
      </c>
      <c r="AC14" s="84"/>
      <c r="AD14" s="84"/>
      <c r="AE14" s="84"/>
      <c r="AF14" s="84"/>
      <c r="AG14" s="84"/>
      <c r="AH14" s="84"/>
      <c r="AI14" s="84"/>
      <c r="AJ14" s="84"/>
    </row>
    <row r="15" spans="1:43" ht="117" customHeight="1" x14ac:dyDescent="0.2">
      <c r="A15" s="88">
        <v>6</v>
      </c>
      <c r="B15" s="88" t="s">
        <v>230</v>
      </c>
      <c r="C15" s="89" t="s">
        <v>235</v>
      </c>
      <c r="D15" s="89" t="s">
        <v>251</v>
      </c>
      <c r="E15" s="88" t="s">
        <v>207</v>
      </c>
      <c r="F15" s="88" t="s">
        <v>221</v>
      </c>
      <c r="G15" s="90">
        <f>SUM(X15:AA15)</f>
        <v>725903.51</v>
      </c>
      <c r="H15" s="88" t="s">
        <v>198</v>
      </c>
      <c r="I15" s="88" t="s">
        <v>214</v>
      </c>
      <c r="J15" s="88" t="s">
        <v>129</v>
      </c>
      <c r="K15" s="88" t="s">
        <v>130</v>
      </c>
      <c r="L15" s="89" t="s">
        <v>103</v>
      </c>
      <c r="M15" s="88" t="s">
        <v>131</v>
      </c>
      <c r="N15" s="88" t="s">
        <v>131</v>
      </c>
      <c r="O15" s="88" t="s">
        <v>222</v>
      </c>
      <c r="P15" s="88" t="s">
        <v>242</v>
      </c>
      <c r="Q15" s="88" t="s">
        <v>215</v>
      </c>
      <c r="R15" s="95" t="s">
        <v>277</v>
      </c>
      <c r="S15" s="95">
        <v>1150</v>
      </c>
      <c r="T15" s="96">
        <v>1200</v>
      </c>
      <c r="U15" s="95">
        <v>1200</v>
      </c>
      <c r="V15" s="95">
        <v>1300</v>
      </c>
      <c r="W15" s="95">
        <v>700</v>
      </c>
      <c r="X15" s="92">
        <v>165903.51</v>
      </c>
      <c r="Y15" s="92">
        <v>250000</v>
      </c>
      <c r="Z15" s="92">
        <v>200000</v>
      </c>
      <c r="AA15" s="93">
        <v>110000</v>
      </c>
      <c r="AF15" s="63"/>
      <c r="AQ15" s="84"/>
    </row>
    <row r="16" spans="1:43" ht="66" customHeight="1" x14ac:dyDescent="0.2">
      <c r="A16" s="164">
        <v>7</v>
      </c>
      <c r="B16" s="166" t="s">
        <v>230</v>
      </c>
      <c r="C16" s="166" t="s">
        <v>236</v>
      </c>
      <c r="D16" s="164" t="s">
        <v>252</v>
      </c>
      <c r="E16" s="164" t="s">
        <v>208</v>
      </c>
      <c r="F16" s="164" t="s">
        <v>253</v>
      </c>
      <c r="G16" s="159">
        <f>SUM(X16:AA17)</f>
        <v>886769.89</v>
      </c>
      <c r="H16" s="164" t="s">
        <v>229</v>
      </c>
      <c r="I16" s="164" t="s">
        <v>214</v>
      </c>
      <c r="J16" s="164" t="s">
        <v>133</v>
      </c>
      <c r="K16" s="164" t="s">
        <v>130</v>
      </c>
      <c r="L16" s="166" t="s">
        <v>102</v>
      </c>
      <c r="M16" s="164" t="s">
        <v>131</v>
      </c>
      <c r="N16" s="164" t="s">
        <v>131</v>
      </c>
      <c r="O16" s="164" t="s">
        <v>223</v>
      </c>
      <c r="P16" s="164" t="s">
        <v>242</v>
      </c>
      <c r="Q16" s="164" t="s">
        <v>215</v>
      </c>
      <c r="R16" s="88" t="s">
        <v>278</v>
      </c>
      <c r="S16" s="77">
        <v>43</v>
      </c>
      <c r="T16" s="91">
        <v>45</v>
      </c>
      <c r="U16" s="77">
        <v>45</v>
      </c>
      <c r="V16" s="77">
        <v>48</v>
      </c>
      <c r="W16" s="77">
        <v>50</v>
      </c>
      <c r="X16" s="159">
        <f>[1]List4!A5</f>
        <v>220319.89</v>
      </c>
      <c r="Y16" s="159">
        <v>269100</v>
      </c>
      <c r="Z16" s="159">
        <f>[1]List4!C5</f>
        <v>257400</v>
      </c>
      <c r="AA16" s="159">
        <f>[1]List4!D5</f>
        <v>139950</v>
      </c>
    </row>
    <row r="17" spans="1:47" ht="106.5" customHeight="1" x14ac:dyDescent="0.2">
      <c r="A17" s="165"/>
      <c r="B17" s="167"/>
      <c r="C17" s="167"/>
      <c r="D17" s="165"/>
      <c r="E17" s="165"/>
      <c r="F17" s="165"/>
      <c r="G17" s="158"/>
      <c r="H17" s="165"/>
      <c r="I17" s="165"/>
      <c r="J17" s="165"/>
      <c r="K17" s="165"/>
      <c r="L17" s="167"/>
      <c r="M17" s="165"/>
      <c r="N17" s="165"/>
      <c r="O17" s="165"/>
      <c r="P17" s="165"/>
      <c r="Q17" s="165"/>
      <c r="R17" s="77" t="s">
        <v>279</v>
      </c>
      <c r="S17" s="77">
        <v>7</v>
      </c>
      <c r="T17" s="91">
        <v>9</v>
      </c>
      <c r="U17" s="77">
        <v>11</v>
      </c>
      <c r="V17" s="77">
        <v>13</v>
      </c>
      <c r="W17" s="77">
        <v>15</v>
      </c>
      <c r="X17" s="158"/>
      <c r="Y17" s="158"/>
      <c r="Z17" s="158"/>
      <c r="AA17" s="158"/>
      <c r="AM17" s="63"/>
      <c r="AQ17" s="84"/>
      <c r="AR17" s="84"/>
    </row>
    <row r="18" spans="1:47" ht="141" customHeight="1" x14ac:dyDescent="0.2">
      <c r="A18" s="77">
        <v>8</v>
      </c>
      <c r="B18" s="77" t="s">
        <v>230</v>
      </c>
      <c r="C18" s="91" t="s">
        <v>237</v>
      </c>
      <c r="D18" s="77" t="s">
        <v>254</v>
      </c>
      <c r="E18" s="77" t="s">
        <v>209</v>
      </c>
      <c r="F18" s="77" t="s">
        <v>255</v>
      </c>
      <c r="G18" s="93">
        <f>SUM(X18:AA18)</f>
        <v>235089.12</v>
      </c>
      <c r="H18" s="77" t="s">
        <v>199</v>
      </c>
      <c r="I18" s="77" t="s">
        <v>214</v>
      </c>
      <c r="J18" s="77" t="s">
        <v>129</v>
      </c>
      <c r="K18" s="77" t="s">
        <v>130</v>
      </c>
      <c r="L18" s="91" t="s">
        <v>100</v>
      </c>
      <c r="M18" s="77" t="s">
        <v>131</v>
      </c>
      <c r="N18" s="77" t="s">
        <v>131</v>
      </c>
      <c r="O18" s="77" t="s">
        <v>256</v>
      </c>
      <c r="P18" s="77" t="s">
        <v>242</v>
      </c>
      <c r="Q18" s="77" t="s">
        <v>215</v>
      </c>
      <c r="R18" s="77" t="s">
        <v>280</v>
      </c>
      <c r="S18" s="100">
        <v>148000</v>
      </c>
      <c r="T18" s="100">
        <v>160000</v>
      </c>
      <c r="U18" s="100">
        <v>170000</v>
      </c>
      <c r="V18" s="100">
        <v>180000</v>
      </c>
      <c r="W18" s="100">
        <v>95000</v>
      </c>
      <c r="X18" s="93">
        <v>53089.120000000003</v>
      </c>
      <c r="Y18" s="93">
        <v>92000</v>
      </c>
      <c r="Z18" s="93">
        <v>50000</v>
      </c>
      <c r="AA18" s="93">
        <v>40000</v>
      </c>
      <c r="AM18" s="63"/>
      <c r="AQ18" s="84"/>
      <c r="AR18" s="84"/>
    </row>
    <row r="19" spans="1:47" ht="47.25" customHeight="1" x14ac:dyDescent="0.2">
      <c r="A19" s="164">
        <v>9</v>
      </c>
      <c r="B19" s="164" t="s">
        <v>230</v>
      </c>
      <c r="C19" s="164" t="s">
        <v>238</v>
      </c>
      <c r="D19" s="141" t="s">
        <v>257</v>
      </c>
      <c r="E19" s="164" t="s">
        <v>210</v>
      </c>
      <c r="F19" s="164" t="s">
        <v>266</v>
      </c>
      <c r="G19" s="159">
        <f>SUM(X19:AA20)</f>
        <v>447931.11</v>
      </c>
      <c r="H19" s="164" t="s">
        <v>200</v>
      </c>
      <c r="I19" s="164" t="s">
        <v>214</v>
      </c>
      <c r="J19" s="164" t="s">
        <v>133</v>
      </c>
      <c r="K19" s="164" t="s">
        <v>130</v>
      </c>
      <c r="L19" s="166" t="s">
        <v>99</v>
      </c>
      <c r="M19" s="164" t="s">
        <v>135</v>
      </c>
      <c r="N19" s="164" t="s">
        <v>131</v>
      </c>
      <c r="O19" s="164" t="s">
        <v>224</v>
      </c>
      <c r="P19" s="164" t="s">
        <v>242</v>
      </c>
      <c r="Q19" s="164" t="s">
        <v>215</v>
      </c>
      <c r="R19" s="95" t="s">
        <v>281</v>
      </c>
      <c r="S19" s="95">
        <v>60</v>
      </c>
      <c r="T19" s="95">
        <v>65</v>
      </c>
      <c r="U19" s="95">
        <v>65</v>
      </c>
      <c r="V19" s="95">
        <v>67</v>
      </c>
      <c r="W19" s="95">
        <v>67</v>
      </c>
      <c r="X19" s="159">
        <f>[1]List5!A1</f>
        <v>101931.11</v>
      </c>
      <c r="Y19" s="159">
        <f>[1]List5!B1</f>
        <v>135500</v>
      </c>
      <c r="Z19" s="159">
        <f>[1]List5!C1</f>
        <v>138500</v>
      </c>
      <c r="AA19" s="159">
        <f>[1]List5!D1</f>
        <v>72000</v>
      </c>
      <c r="AM19" s="63"/>
      <c r="AQ19" s="84"/>
      <c r="AR19" s="84"/>
    </row>
    <row r="20" spans="1:47" ht="65.25" customHeight="1" x14ac:dyDescent="0.2">
      <c r="A20" s="165"/>
      <c r="B20" s="165"/>
      <c r="C20" s="165"/>
      <c r="D20" s="120"/>
      <c r="E20" s="165"/>
      <c r="F20" s="165"/>
      <c r="G20" s="158"/>
      <c r="H20" s="165"/>
      <c r="I20" s="165"/>
      <c r="J20" s="165"/>
      <c r="K20" s="165"/>
      <c r="L20" s="167"/>
      <c r="M20" s="165"/>
      <c r="N20" s="165"/>
      <c r="O20" s="165"/>
      <c r="P20" s="165"/>
      <c r="Q20" s="165"/>
      <c r="R20" s="95" t="s">
        <v>282</v>
      </c>
      <c r="S20" s="95">
        <v>36</v>
      </c>
      <c r="T20" s="95">
        <v>40</v>
      </c>
      <c r="U20" s="95">
        <v>45</v>
      </c>
      <c r="V20" s="95">
        <v>50</v>
      </c>
      <c r="W20" s="95">
        <v>55</v>
      </c>
      <c r="X20" s="158"/>
      <c r="Y20" s="158"/>
      <c r="Z20" s="158"/>
      <c r="AA20" s="158"/>
      <c r="AD20" s="161"/>
      <c r="AE20" s="161"/>
      <c r="AF20" s="161"/>
      <c r="AG20" s="161"/>
      <c r="AH20" s="161"/>
      <c r="AI20" s="161"/>
      <c r="AJ20" s="162"/>
      <c r="AK20" s="161"/>
      <c r="AL20" s="161"/>
      <c r="AM20" s="161"/>
      <c r="AN20" s="161"/>
      <c r="AO20" s="161"/>
      <c r="AP20" s="161"/>
      <c r="AQ20" s="161"/>
      <c r="AT20" s="161"/>
      <c r="AU20" s="163"/>
    </row>
    <row r="21" spans="1:47" ht="127.5" customHeight="1" x14ac:dyDescent="0.2">
      <c r="A21" s="88">
        <v>10</v>
      </c>
      <c r="B21" s="88" t="s">
        <v>230</v>
      </c>
      <c r="C21" s="88" t="s">
        <v>231</v>
      </c>
      <c r="D21" s="88" t="s">
        <v>258</v>
      </c>
      <c r="E21" s="88" t="s">
        <v>211</v>
      </c>
      <c r="F21" s="88" t="s">
        <v>225</v>
      </c>
      <c r="G21" s="90">
        <f>SUM(X21:AA21)</f>
        <v>722328.6</v>
      </c>
      <c r="H21" s="88" t="s">
        <v>201</v>
      </c>
      <c r="I21" s="88" t="s">
        <v>214</v>
      </c>
      <c r="J21" s="88" t="s">
        <v>129</v>
      </c>
      <c r="K21" s="88" t="s">
        <v>130</v>
      </c>
      <c r="L21" s="89" t="s">
        <v>103</v>
      </c>
      <c r="M21" s="88" t="s">
        <v>131</v>
      </c>
      <c r="N21" s="88" t="s">
        <v>131</v>
      </c>
      <c r="O21" s="88" t="s">
        <v>227</v>
      </c>
      <c r="P21" s="88" t="s">
        <v>242</v>
      </c>
      <c r="Q21" s="88" t="s">
        <v>215</v>
      </c>
      <c r="R21" s="77" t="s">
        <v>283</v>
      </c>
      <c r="S21" s="77">
        <v>57</v>
      </c>
      <c r="T21" s="77">
        <v>50</v>
      </c>
      <c r="U21" s="77">
        <v>50</v>
      </c>
      <c r="V21" s="77">
        <v>45</v>
      </c>
      <c r="W21" s="77">
        <v>20</v>
      </c>
      <c r="X21" s="93">
        <f>[1]List5!A3</f>
        <v>149578.6</v>
      </c>
      <c r="Y21" s="93">
        <f>[1]List5!B3</f>
        <v>222000</v>
      </c>
      <c r="Z21" s="93">
        <f>[1]List5!C3</f>
        <v>227000</v>
      </c>
      <c r="AA21" s="93">
        <f>[1]List5!D3</f>
        <v>123750</v>
      </c>
      <c r="AD21" s="161"/>
      <c r="AE21" s="161"/>
      <c r="AF21" s="161"/>
      <c r="AG21" s="161"/>
      <c r="AH21" s="161"/>
      <c r="AI21" s="161"/>
      <c r="AJ21" s="162"/>
      <c r="AK21" s="161"/>
      <c r="AL21" s="161"/>
      <c r="AM21" s="161"/>
      <c r="AN21" s="161"/>
      <c r="AO21" s="161"/>
      <c r="AP21" s="161"/>
      <c r="AQ21" s="161"/>
      <c r="AT21" s="161"/>
      <c r="AU21" s="163"/>
    </row>
    <row r="22" spans="1:47" ht="72" customHeight="1" x14ac:dyDescent="0.2">
      <c r="A22" s="77">
        <v>11</v>
      </c>
      <c r="B22" s="77" t="s">
        <v>230</v>
      </c>
      <c r="C22" s="77" t="s">
        <v>236</v>
      </c>
      <c r="D22" s="77" t="s">
        <v>259</v>
      </c>
      <c r="E22" s="77" t="s">
        <v>212</v>
      </c>
      <c r="F22" s="77" t="s">
        <v>265</v>
      </c>
      <c r="G22" s="93">
        <f>SUM(X22:AA22)</f>
        <v>318777.87</v>
      </c>
      <c r="H22" s="77" t="s">
        <v>213</v>
      </c>
      <c r="I22" s="94" t="s">
        <v>214</v>
      </c>
      <c r="J22" s="77" t="s">
        <v>133</v>
      </c>
      <c r="K22" s="77" t="s">
        <v>130</v>
      </c>
      <c r="L22" s="91" t="s">
        <v>193</v>
      </c>
      <c r="M22" s="77" t="s">
        <v>131</v>
      </c>
      <c r="N22" s="77" t="s">
        <v>131</v>
      </c>
      <c r="O22" s="77" t="s">
        <v>226</v>
      </c>
      <c r="P22" s="77" t="s">
        <v>242</v>
      </c>
      <c r="Q22" s="77" t="s">
        <v>215</v>
      </c>
      <c r="R22" s="104" t="s">
        <v>284</v>
      </c>
      <c r="S22" s="77">
        <v>10</v>
      </c>
      <c r="T22" s="77">
        <v>12</v>
      </c>
      <c r="U22" s="77">
        <v>14</v>
      </c>
      <c r="V22" s="77">
        <v>16</v>
      </c>
      <c r="W22" s="77">
        <v>10</v>
      </c>
      <c r="X22" s="92">
        <f>[1]List5!A5</f>
        <v>62777.87</v>
      </c>
      <c r="Y22" s="92">
        <v>105000</v>
      </c>
      <c r="Z22" s="92">
        <f>[1]List5!C5</f>
        <v>100000</v>
      </c>
      <c r="AA22" s="93">
        <f>[1]List5!D5</f>
        <v>51000</v>
      </c>
      <c r="AJ22" s="63"/>
      <c r="AU22" s="84"/>
    </row>
    <row r="23" spans="1:47" ht="53.25" customHeight="1" x14ac:dyDescent="0.2">
      <c r="B23" s="79"/>
      <c r="C23" s="79"/>
      <c r="D23" s="79"/>
      <c r="E23" s="79"/>
      <c r="F23" s="79"/>
      <c r="G23" s="79"/>
      <c r="H23" s="80"/>
      <c r="I23" s="79"/>
      <c r="J23" s="79"/>
      <c r="K23" s="79"/>
      <c r="L23" s="79"/>
      <c r="M23" s="79"/>
      <c r="N23" s="79"/>
      <c r="O23" s="79"/>
      <c r="R23" s="79"/>
      <c r="S23" s="78"/>
    </row>
    <row r="24" spans="1:47" ht="83.25" customHeight="1" x14ac:dyDescent="0.2">
      <c r="B24" s="79"/>
      <c r="C24" s="79"/>
      <c r="D24" s="79"/>
      <c r="E24" s="79"/>
      <c r="F24" s="79"/>
      <c r="G24" s="80"/>
      <c r="H24" s="80"/>
      <c r="I24" s="79"/>
      <c r="J24" s="79"/>
      <c r="K24" s="79"/>
      <c r="L24" s="79"/>
      <c r="M24" s="79"/>
      <c r="N24" s="79"/>
      <c r="O24" s="79"/>
      <c r="R24" s="79"/>
      <c r="S24" s="78"/>
      <c r="X24" s="63"/>
      <c r="Y24" s="63"/>
      <c r="Z24" s="63"/>
      <c r="AA24" s="63"/>
    </row>
    <row r="25" spans="1:47" ht="53.25" customHeight="1" x14ac:dyDescent="0.2">
      <c r="B25" s="79"/>
      <c r="C25" s="79"/>
      <c r="D25" s="79"/>
      <c r="E25" s="79"/>
      <c r="F25" s="79"/>
      <c r="G25" s="79"/>
      <c r="H25" s="80"/>
      <c r="I25" s="79"/>
      <c r="J25" s="79"/>
      <c r="K25" s="79"/>
      <c r="L25" s="79"/>
      <c r="M25" s="79"/>
      <c r="N25" s="79"/>
      <c r="O25" s="79"/>
      <c r="R25" s="79"/>
      <c r="S25" s="78"/>
      <c r="X25" s="63"/>
    </row>
    <row r="26" spans="1:47" x14ac:dyDescent="0.2">
      <c r="G26" s="62"/>
      <c r="H26" s="63"/>
      <c r="S26" s="84"/>
    </row>
    <row r="27" spans="1:47" x14ac:dyDescent="0.2">
      <c r="G27" s="62"/>
      <c r="H27" s="63"/>
      <c r="S27" s="84"/>
    </row>
    <row r="28" spans="1:47" x14ac:dyDescent="0.2">
      <c r="G28" s="62"/>
      <c r="J28" s="63"/>
      <c r="U28" s="84"/>
    </row>
    <row r="29" spans="1:47" x14ac:dyDescent="0.2">
      <c r="G29" s="62"/>
      <c r="J29" s="63"/>
      <c r="U29" s="84"/>
    </row>
    <row r="30" spans="1:47" x14ac:dyDescent="0.2">
      <c r="L30" s="84"/>
      <c r="R30" s="84"/>
      <c r="S30" s="84"/>
      <c r="T30" s="84"/>
      <c r="AJ30" s="63"/>
      <c r="AU30" s="84"/>
    </row>
    <row r="31" spans="1:47" ht="73.5" customHeight="1" x14ac:dyDescent="0.2">
      <c r="A31" s="79"/>
      <c r="B31" s="79"/>
      <c r="C31" s="79"/>
      <c r="D31" s="79"/>
      <c r="E31" s="79"/>
      <c r="F31" s="79"/>
      <c r="G31" s="80"/>
      <c r="H31" s="79"/>
      <c r="I31" s="79"/>
      <c r="J31" s="79"/>
      <c r="K31" s="79"/>
      <c r="L31" s="79"/>
      <c r="M31" s="79"/>
      <c r="N31" s="79"/>
      <c r="Q31" s="79"/>
      <c r="R31" s="84"/>
      <c r="S31" s="84"/>
      <c r="T31" s="84"/>
      <c r="AD31" s="79"/>
      <c r="AE31" s="79"/>
      <c r="AF31" s="79"/>
      <c r="AG31" s="79"/>
      <c r="AH31" s="79"/>
      <c r="AI31" s="79"/>
      <c r="AJ31" s="80"/>
      <c r="AK31" s="79"/>
      <c r="AL31" s="79"/>
      <c r="AM31" s="79"/>
      <c r="AN31" s="79"/>
      <c r="AO31" s="79"/>
      <c r="AP31" s="79"/>
      <c r="AQ31" s="79"/>
      <c r="AT31" s="79"/>
      <c r="AU31" s="78"/>
    </row>
    <row r="32" spans="1:47" ht="69" customHeight="1" x14ac:dyDescent="0.2">
      <c r="A32" s="79"/>
      <c r="B32" s="79"/>
      <c r="C32" s="79"/>
      <c r="D32" s="79"/>
      <c r="E32" s="79"/>
      <c r="F32" s="79"/>
      <c r="G32" s="80"/>
      <c r="H32" s="79"/>
      <c r="I32" s="79"/>
      <c r="J32" s="79"/>
      <c r="K32" s="79"/>
      <c r="L32" s="79"/>
      <c r="M32" s="79"/>
      <c r="N32" s="79"/>
      <c r="Q32" s="79"/>
      <c r="R32" s="84"/>
      <c r="S32" s="84"/>
      <c r="T32" s="84"/>
      <c r="AD32" s="79"/>
      <c r="AE32" s="79"/>
      <c r="AF32" s="79"/>
      <c r="AG32" s="79"/>
      <c r="AH32" s="79"/>
      <c r="AI32" s="79"/>
      <c r="AJ32" s="80"/>
      <c r="AK32" s="79"/>
      <c r="AL32" s="79"/>
      <c r="AM32" s="79"/>
      <c r="AN32" s="79"/>
      <c r="AO32" s="79"/>
      <c r="AP32" s="79"/>
      <c r="AQ32" s="79"/>
      <c r="AT32" s="79"/>
      <c r="AU32" s="84"/>
    </row>
    <row r="33" spans="1:47" ht="408.75" customHeight="1" x14ac:dyDescent="0.2">
      <c r="R33" s="84"/>
      <c r="S33" s="84"/>
      <c r="T33" s="84"/>
      <c r="AD33" s="79"/>
      <c r="AE33" s="79"/>
      <c r="AF33" s="79"/>
      <c r="AG33" s="79"/>
      <c r="AH33" s="79"/>
      <c r="AI33" s="79"/>
      <c r="AJ33" s="80"/>
      <c r="AK33" s="79"/>
      <c r="AL33" s="79"/>
      <c r="AM33" s="79"/>
      <c r="AN33" s="79"/>
      <c r="AO33" s="79"/>
      <c r="AP33" s="79"/>
      <c r="AQ33" s="79"/>
      <c r="AT33" s="79"/>
      <c r="AU33" s="84"/>
    </row>
    <row r="34" spans="1:47" ht="298.5" customHeight="1" x14ac:dyDescent="0.2">
      <c r="R34" s="84"/>
      <c r="S34" s="84"/>
      <c r="T34" s="84"/>
      <c r="AD34" s="161"/>
      <c r="AE34" s="161"/>
      <c r="AF34" s="161"/>
      <c r="AG34" s="161"/>
      <c r="AH34" s="161"/>
      <c r="AI34" s="161"/>
      <c r="AJ34" s="162"/>
      <c r="AK34" s="161"/>
      <c r="AL34" s="161"/>
      <c r="AM34" s="161"/>
      <c r="AN34" s="161"/>
      <c r="AO34" s="161"/>
      <c r="AP34" s="161"/>
      <c r="AQ34" s="161"/>
      <c r="AT34" s="161"/>
      <c r="AU34" s="163"/>
    </row>
    <row r="35" spans="1:47" ht="53.25" customHeight="1" x14ac:dyDescent="0.2">
      <c r="A35" s="161"/>
      <c r="B35" s="161"/>
      <c r="C35" s="161"/>
      <c r="D35" s="161"/>
      <c r="E35" s="161"/>
      <c r="F35" s="161"/>
      <c r="G35" s="162"/>
      <c r="H35" s="161"/>
      <c r="I35" s="161"/>
      <c r="J35" s="161"/>
      <c r="K35" s="161"/>
      <c r="L35" s="161"/>
      <c r="M35" s="161"/>
      <c r="N35" s="161"/>
      <c r="O35" s="161"/>
      <c r="P35" s="161"/>
      <c r="Q35" s="161"/>
      <c r="R35" s="84"/>
      <c r="S35" s="84"/>
      <c r="T35" s="84"/>
      <c r="AD35" s="161"/>
      <c r="AE35" s="161"/>
      <c r="AF35" s="161"/>
      <c r="AG35" s="161"/>
      <c r="AH35" s="161"/>
      <c r="AI35" s="161"/>
      <c r="AJ35" s="162"/>
      <c r="AK35" s="161"/>
      <c r="AL35" s="161"/>
      <c r="AM35" s="161"/>
      <c r="AN35" s="161"/>
      <c r="AO35" s="161"/>
      <c r="AP35" s="161"/>
      <c r="AQ35" s="161"/>
      <c r="AT35" s="161"/>
      <c r="AU35" s="163"/>
    </row>
    <row r="36" spans="1:47" ht="53.25" customHeight="1" x14ac:dyDescent="0.2">
      <c r="A36" s="161"/>
      <c r="B36" s="161"/>
      <c r="C36" s="161"/>
      <c r="D36" s="161"/>
      <c r="E36" s="161"/>
      <c r="F36" s="161"/>
      <c r="G36" s="162"/>
      <c r="H36" s="161"/>
      <c r="I36" s="161"/>
      <c r="J36" s="161"/>
      <c r="K36" s="161"/>
      <c r="L36" s="161"/>
      <c r="M36" s="161"/>
      <c r="N36" s="161"/>
      <c r="O36" s="161"/>
      <c r="P36" s="161"/>
      <c r="Q36" s="161"/>
      <c r="R36" s="84"/>
      <c r="S36" s="84"/>
      <c r="T36" s="84"/>
      <c r="AD36" s="161"/>
      <c r="AE36" s="161"/>
      <c r="AF36" s="161"/>
      <c r="AG36" s="161"/>
      <c r="AH36" s="161"/>
      <c r="AI36" s="161"/>
      <c r="AJ36" s="162"/>
      <c r="AK36" s="161"/>
      <c r="AL36" s="161"/>
      <c r="AM36" s="161"/>
      <c r="AN36" s="161"/>
      <c r="AO36" s="161"/>
      <c r="AP36" s="161"/>
      <c r="AQ36" s="161"/>
      <c r="AT36" s="161"/>
      <c r="AU36" s="163"/>
    </row>
    <row r="37" spans="1:47" ht="90" customHeight="1" x14ac:dyDescent="0.2">
      <c r="R37" s="84"/>
      <c r="S37" s="84"/>
      <c r="T37" s="84"/>
      <c r="AD37" s="161"/>
      <c r="AE37" s="161"/>
      <c r="AF37" s="161"/>
      <c r="AG37" s="161"/>
      <c r="AH37" s="161"/>
      <c r="AI37" s="161"/>
      <c r="AJ37" s="162"/>
      <c r="AK37" s="161"/>
      <c r="AL37" s="161"/>
      <c r="AM37" s="161"/>
      <c r="AN37" s="161"/>
      <c r="AO37" s="161"/>
      <c r="AP37" s="161"/>
      <c r="AQ37" s="161"/>
      <c r="AT37" s="161"/>
      <c r="AU37" s="163"/>
    </row>
    <row r="38" spans="1:47" ht="86.25" customHeight="1" x14ac:dyDescent="0.2">
      <c r="R38" s="84"/>
      <c r="S38" s="84"/>
      <c r="T38" s="84"/>
      <c r="AD38" s="161"/>
      <c r="AE38" s="161"/>
      <c r="AF38" s="161"/>
      <c r="AG38" s="161"/>
      <c r="AH38" s="161"/>
      <c r="AI38" s="161"/>
      <c r="AJ38" s="162"/>
      <c r="AK38" s="161"/>
      <c r="AL38" s="161"/>
      <c r="AM38" s="161"/>
      <c r="AN38" s="161"/>
      <c r="AO38" s="161"/>
      <c r="AP38" s="161"/>
      <c r="AQ38" s="161"/>
      <c r="AT38" s="161"/>
      <c r="AU38" s="84"/>
    </row>
    <row r="39" spans="1:47" ht="76.5" customHeight="1" x14ac:dyDescent="0.2">
      <c r="R39" s="84"/>
      <c r="S39" s="84"/>
      <c r="T39" s="84"/>
      <c r="AD39" s="161"/>
      <c r="AE39" s="161"/>
      <c r="AF39" s="161"/>
      <c r="AG39" s="161"/>
      <c r="AH39" s="161"/>
      <c r="AI39" s="161"/>
      <c r="AJ39" s="162"/>
      <c r="AK39" s="161"/>
      <c r="AL39" s="161"/>
      <c r="AM39" s="161"/>
      <c r="AN39" s="161"/>
      <c r="AO39" s="161"/>
      <c r="AP39" s="161"/>
      <c r="AQ39" s="161"/>
      <c r="AT39" s="161"/>
      <c r="AU39" s="163"/>
    </row>
    <row r="40" spans="1:47" ht="83.25" customHeight="1" x14ac:dyDescent="0.2">
      <c r="A40" s="161"/>
      <c r="B40" s="161"/>
      <c r="C40" s="161"/>
      <c r="D40" s="161"/>
      <c r="E40" s="161"/>
      <c r="F40" s="161"/>
      <c r="G40" s="162"/>
      <c r="H40" s="161"/>
      <c r="I40" s="161"/>
      <c r="J40" s="161"/>
      <c r="K40" s="161"/>
      <c r="L40" s="161"/>
      <c r="M40" s="161"/>
      <c r="N40" s="161"/>
      <c r="Q40" s="161"/>
      <c r="R40" s="163"/>
      <c r="S40" s="163"/>
      <c r="T40" s="163"/>
      <c r="U40" s="161"/>
      <c r="V40" s="161"/>
      <c r="W40" s="161"/>
      <c r="AD40" s="161"/>
      <c r="AE40" s="161"/>
      <c r="AF40" s="161"/>
      <c r="AG40" s="161"/>
      <c r="AH40" s="161"/>
      <c r="AI40" s="161"/>
      <c r="AJ40" s="162"/>
      <c r="AK40" s="161"/>
      <c r="AL40" s="161"/>
      <c r="AM40" s="161"/>
      <c r="AN40" s="161"/>
      <c r="AO40" s="161"/>
      <c r="AP40" s="161"/>
      <c r="AQ40" s="161"/>
      <c r="AT40" s="161"/>
      <c r="AU40" s="163"/>
    </row>
    <row r="41" spans="1:47" ht="73.5" customHeight="1" x14ac:dyDescent="0.2">
      <c r="A41" s="161"/>
      <c r="B41" s="161"/>
      <c r="C41" s="161"/>
      <c r="D41" s="161"/>
      <c r="E41" s="161"/>
      <c r="F41" s="161"/>
      <c r="G41" s="162"/>
      <c r="H41" s="161"/>
      <c r="I41" s="161"/>
      <c r="J41" s="161"/>
      <c r="K41" s="161"/>
      <c r="L41" s="161"/>
      <c r="M41" s="161"/>
      <c r="N41" s="161"/>
      <c r="Q41" s="161"/>
      <c r="R41" s="163"/>
      <c r="S41" s="163"/>
      <c r="T41" s="163"/>
      <c r="U41" s="161"/>
      <c r="V41" s="161"/>
      <c r="W41" s="161"/>
      <c r="AD41" s="161"/>
      <c r="AE41" s="161"/>
      <c r="AF41" s="161"/>
      <c r="AG41" s="161"/>
      <c r="AH41" s="161"/>
      <c r="AI41" s="161"/>
      <c r="AJ41" s="162"/>
      <c r="AK41" s="161"/>
      <c r="AL41" s="161"/>
      <c r="AM41" s="161"/>
      <c r="AN41" s="161"/>
      <c r="AO41" s="161"/>
      <c r="AP41" s="161"/>
      <c r="AQ41" s="161"/>
      <c r="AT41" s="161"/>
      <c r="AU41" s="84"/>
    </row>
    <row r="42" spans="1:47" ht="53.25" customHeight="1" x14ac:dyDescent="0.2">
      <c r="A42" s="161"/>
      <c r="B42" s="161"/>
      <c r="C42" s="161"/>
      <c r="D42" s="161"/>
      <c r="E42" s="161"/>
      <c r="F42" s="161"/>
      <c r="G42" s="162"/>
      <c r="H42" s="161"/>
      <c r="I42" s="161"/>
      <c r="J42" s="161"/>
      <c r="K42" s="161"/>
      <c r="L42" s="161"/>
      <c r="M42" s="161"/>
      <c r="N42" s="161"/>
      <c r="Q42" s="161"/>
      <c r="R42" s="84"/>
      <c r="S42" s="84"/>
      <c r="T42" s="84"/>
      <c r="AD42" s="161"/>
      <c r="AE42" s="161"/>
      <c r="AF42" s="161"/>
      <c r="AG42" s="161"/>
      <c r="AH42" s="161"/>
      <c r="AI42" s="161"/>
      <c r="AJ42" s="162"/>
      <c r="AK42" s="161"/>
      <c r="AL42" s="161"/>
      <c r="AM42" s="161"/>
      <c r="AN42" s="161"/>
      <c r="AO42" s="161"/>
      <c r="AP42" s="161"/>
      <c r="AQ42" s="161"/>
      <c r="AT42" s="161"/>
      <c r="AU42" s="84"/>
    </row>
    <row r="43" spans="1:47" ht="53.25" customHeight="1" x14ac:dyDescent="0.2">
      <c r="A43" s="161"/>
      <c r="B43" s="161"/>
      <c r="C43" s="161"/>
      <c r="D43" s="161"/>
      <c r="E43" s="161"/>
      <c r="F43" s="161"/>
      <c r="G43" s="162"/>
      <c r="H43" s="161"/>
      <c r="I43" s="161"/>
      <c r="J43" s="161"/>
      <c r="K43" s="161"/>
      <c r="L43" s="161"/>
      <c r="M43" s="161"/>
      <c r="N43" s="161"/>
      <c r="Q43" s="161"/>
      <c r="R43" s="84"/>
      <c r="S43" s="84"/>
      <c r="T43" s="84"/>
      <c r="AD43" s="161"/>
      <c r="AE43" s="161"/>
      <c r="AF43" s="161"/>
      <c r="AG43" s="161"/>
      <c r="AH43" s="161"/>
      <c r="AI43" s="161"/>
      <c r="AJ43" s="162"/>
      <c r="AK43" s="161"/>
      <c r="AL43" s="161"/>
      <c r="AM43" s="161"/>
      <c r="AN43" s="161"/>
      <c r="AO43" s="161"/>
      <c r="AP43" s="161"/>
      <c r="AQ43" s="161"/>
      <c r="AT43" s="161"/>
      <c r="AU43" s="84"/>
    </row>
    <row r="44" spans="1:47" ht="53.25" customHeight="1" x14ac:dyDescent="0.2">
      <c r="A44" s="161"/>
      <c r="B44" s="161"/>
      <c r="C44" s="161"/>
      <c r="D44" s="161"/>
      <c r="E44" s="161"/>
      <c r="F44" s="161"/>
      <c r="G44" s="162"/>
      <c r="H44" s="161"/>
      <c r="I44" s="161"/>
      <c r="J44" s="161"/>
      <c r="K44" s="161"/>
      <c r="L44" s="161"/>
      <c r="M44" s="161"/>
      <c r="N44" s="161"/>
      <c r="Q44" s="161"/>
      <c r="R44" s="163"/>
      <c r="S44" s="163"/>
      <c r="T44" s="163"/>
      <c r="U44" s="161"/>
      <c r="V44" s="161"/>
      <c r="W44" s="161"/>
      <c r="AJ44" s="63"/>
      <c r="AU44" s="84"/>
    </row>
    <row r="45" spans="1:47" ht="53.25" customHeight="1" x14ac:dyDescent="0.2">
      <c r="A45" s="161"/>
      <c r="B45" s="161"/>
      <c r="C45" s="161"/>
      <c r="D45" s="161"/>
      <c r="E45" s="161"/>
      <c r="F45" s="161"/>
      <c r="G45" s="162"/>
      <c r="H45" s="161"/>
      <c r="I45" s="161"/>
      <c r="J45" s="161"/>
      <c r="K45" s="161"/>
      <c r="L45" s="161"/>
      <c r="M45" s="161"/>
      <c r="N45" s="161"/>
      <c r="Q45" s="161"/>
      <c r="R45" s="163"/>
      <c r="S45" s="163"/>
      <c r="T45" s="163"/>
      <c r="U45" s="161"/>
      <c r="V45" s="161"/>
      <c r="W45" s="161"/>
      <c r="AJ45" s="63"/>
      <c r="AU45" s="84"/>
    </row>
    <row r="46" spans="1:47" ht="83.25" customHeight="1" x14ac:dyDescent="0.2">
      <c r="R46" s="84"/>
      <c r="S46" s="84"/>
      <c r="T46" s="84"/>
      <c r="AD46" s="161"/>
      <c r="AE46" s="161"/>
      <c r="AF46" s="161"/>
      <c r="AG46" s="161"/>
      <c r="AH46" s="161"/>
      <c r="AI46" s="161"/>
      <c r="AJ46" s="162"/>
      <c r="AK46" s="161"/>
      <c r="AL46" s="161"/>
      <c r="AM46" s="161"/>
      <c r="AN46" s="161"/>
      <c r="AO46" s="161"/>
      <c r="AP46" s="161"/>
      <c r="AQ46" s="161"/>
      <c r="AR46" s="161"/>
      <c r="AS46" s="161"/>
      <c r="AT46" s="161"/>
      <c r="AU46" s="84"/>
    </row>
    <row r="47" spans="1:47" ht="88.5" customHeight="1" x14ac:dyDescent="0.2">
      <c r="A47" s="161"/>
      <c r="B47" s="161"/>
      <c r="C47" s="161"/>
      <c r="D47" s="161"/>
      <c r="E47" s="161"/>
      <c r="F47" s="161"/>
      <c r="G47" s="162"/>
      <c r="H47" s="161"/>
      <c r="I47" s="161"/>
      <c r="J47" s="161"/>
      <c r="K47" s="161"/>
      <c r="L47" s="161"/>
      <c r="M47" s="161"/>
      <c r="N47" s="161"/>
      <c r="Q47" s="161"/>
      <c r="R47" s="84"/>
      <c r="S47" s="84"/>
      <c r="T47" s="84"/>
      <c r="AD47" s="161"/>
      <c r="AE47" s="161"/>
      <c r="AF47" s="161"/>
      <c r="AG47" s="161"/>
      <c r="AH47" s="161"/>
      <c r="AI47" s="161"/>
      <c r="AJ47" s="162"/>
      <c r="AK47" s="161"/>
      <c r="AL47" s="161"/>
      <c r="AM47" s="161"/>
      <c r="AN47" s="161"/>
      <c r="AO47" s="161"/>
      <c r="AP47" s="161"/>
      <c r="AQ47" s="161"/>
      <c r="AR47" s="161"/>
      <c r="AS47" s="161"/>
      <c r="AT47" s="161"/>
      <c r="AU47" s="84"/>
    </row>
    <row r="48" spans="1:47" ht="90" customHeight="1" x14ac:dyDescent="0.2">
      <c r="A48" s="161"/>
      <c r="B48" s="161"/>
      <c r="C48" s="161"/>
      <c r="D48" s="161"/>
      <c r="E48" s="161"/>
      <c r="F48" s="161"/>
      <c r="G48" s="162"/>
      <c r="H48" s="161"/>
      <c r="I48" s="161"/>
      <c r="J48" s="161"/>
      <c r="K48" s="161"/>
      <c r="L48" s="161"/>
      <c r="M48" s="161"/>
      <c r="N48" s="161"/>
      <c r="Q48" s="161"/>
      <c r="R48" s="163"/>
      <c r="S48" s="163"/>
      <c r="T48" s="163"/>
      <c r="U48" s="161"/>
      <c r="V48" s="161"/>
      <c r="W48" s="161"/>
      <c r="AJ48" s="63"/>
      <c r="AU48" s="84"/>
    </row>
    <row r="49" spans="1:47" ht="85.5" customHeight="1" x14ac:dyDescent="0.2">
      <c r="A49" s="161"/>
      <c r="B49" s="161"/>
      <c r="C49" s="161"/>
      <c r="D49" s="161"/>
      <c r="E49" s="161"/>
      <c r="F49" s="161"/>
      <c r="G49" s="162"/>
      <c r="H49" s="161"/>
      <c r="I49" s="161"/>
      <c r="J49" s="161"/>
      <c r="K49" s="161"/>
      <c r="L49" s="161"/>
      <c r="M49" s="161"/>
      <c r="N49" s="161"/>
      <c r="Q49" s="161"/>
      <c r="R49" s="163"/>
      <c r="S49" s="163"/>
      <c r="T49" s="163"/>
      <c r="U49" s="161"/>
      <c r="V49" s="161"/>
      <c r="W49" s="161"/>
      <c r="AJ49" s="63"/>
      <c r="AU49" s="84"/>
    </row>
    <row r="50" spans="1:47" x14ac:dyDescent="0.2">
      <c r="AJ50" s="63"/>
      <c r="AU50" s="84"/>
    </row>
    <row r="51" spans="1:47" x14ac:dyDescent="0.2">
      <c r="AD51" s="161"/>
      <c r="AE51" s="161"/>
      <c r="AF51" s="161"/>
      <c r="AG51" s="161"/>
      <c r="AH51" s="161"/>
      <c r="AI51" s="161"/>
      <c r="AJ51" s="162"/>
      <c r="AK51" s="161"/>
      <c r="AL51" s="161"/>
      <c r="AM51" s="161"/>
      <c r="AN51" s="161"/>
      <c r="AO51" s="161"/>
      <c r="AP51" s="161"/>
      <c r="AQ51" s="161"/>
      <c r="AT51" s="161"/>
      <c r="AU51" s="163"/>
    </row>
    <row r="52" spans="1:47" x14ac:dyDescent="0.2">
      <c r="AD52" s="161"/>
      <c r="AE52" s="161"/>
      <c r="AF52" s="161"/>
      <c r="AG52" s="161"/>
      <c r="AH52" s="161"/>
      <c r="AI52" s="161"/>
      <c r="AJ52" s="162"/>
      <c r="AK52" s="161"/>
      <c r="AL52" s="161"/>
      <c r="AM52" s="161"/>
      <c r="AN52" s="161"/>
      <c r="AO52" s="161"/>
      <c r="AP52" s="161"/>
      <c r="AQ52" s="161"/>
      <c r="AT52" s="161"/>
      <c r="AU52" s="163"/>
    </row>
    <row r="53" spans="1:47" x14ac:dyDescent="0.2">
      <c r="AD53" s="161"/>
      <c r="AE53" s="161"/>
      <c r="AF53" s="161"/>
      <c r="AG53" s="161"/>
      <c r="AH53" s="161"/>
      <c r="AI53" s="161"/>
      <c r="AJ53" s="162"/>
      <c r="AK53" s="161"/>
      <c r="AL53" s="161"/>
      <c r="AM53" s="161"/>
      <c r="AN53" s="161"/>
      <c r="AO53" s="161"/>
      <c r="AP53" s="161"/>
      <c r="AQ53" s="161"/>
      <c r="AT53" s="161"/>
      <c r="AU53" s="84"/>
    </row>
    <row r="54" spans="1:47" x14ac:dyDescent="0.2">
      <c r="AD54" s="161"/>
      <c r="AE54" s="161"/>
      <c r="AF54" s="161"/>
      <c r="AG54" s="161"/>
      <c r="AH54" s="161"/>
      <c r="AI54" s="161"/>
      <c r="AJ54" s="162"/>
      <c r="AK54" s="161"/>
      <c r="AL54" s="161"/>
      <c r="AM54" s="161"/>
      <c r="AN54" s="161"/>
      <c r="AO54" s="161"/>
      <c r="AP54" s="161"/>
      <c r="AQ54" s="161"/>
      <c r="AT54" s="161"/>
      <c r="AU54" s="84"/>
    </row>
    <row r="55" spans="1:47" x14ac:dyDescent="0.2">
      <c r="AD55" s="161"/>
      <c r="AE55" s="161"/>
      <c r="AF55" s="161"/>
      <c r="AG55" s="161"/>
      <c r="AH55" s="161"/>
      <c r="AI55" s="161"/>
      <c r="AJ55" s="162"/>
      <c r="AK55" s="161"/>
      <c r="AL55" s="161"/>
      <c r="AM55" s="161"/>
      <c r="AN55" s="161"/>
      <c r="AO55" s="161"/>
      <c r="AP55" s="161"/>
      <c r="AQ55" s="161"/>
      <c r="AT55" s="161"/>
      <c r="AU55" s="163"/>
    </row>
    <row r="56" spans="1:47" x14ac:dyDescent="0.2">
      <c r="AD56" s="161"/>
      <c r="AE56" s="161"/>
      <c r="AF56" s="161"/>
      <c r="AG56" s="161"/>
      <c r="AH56" s="161"/>
      <c r="AI56" s="161"/>
      <c r="AJ56" s="162"/>
      <c r="AK56" s="161"/>
      <c r="AL56" s="161"/>
      <c r="AM56" s="161"/>
      <c r="AN56" s="161"/>
      <c r="AO56" s="161"/>
      <c r="AP56" s="161"/>
      <c r="AQ56" s="161"/>
      <c r="AT56" s="161"/>
      <c r="AU56" s="163"/>
    </row>
    <row r="57" spans="1:47" x14ac:dyDescent="0.2">
      <c r="AJ57" s="63"/>
      <c r="AU57" s="84"/>
    </row>
    <row r="58" spans="1:47" x14ac:dyDescent="0.2">
      <c r="AD58" s="161"/>
      <c r="AE58" s="161"/>
      <c r="AF58" s="161"/>
      <c r="AG58" s="161"/>
      <c r="AH58" s="161"/>
      <c r="AI58" s="161"/>
      <c r="AJ58" s="162"/>
      <c r="AK58" s="161"/>
      <c r="AL58" s="161"/>
      <c r="AM58" s="161"/>
      <c r="AN58" s="161"/>
      <c r="AO58" s="161"/>
      <c r="AP58" s="161"/>
      <c r="AQ58" s="161"/>
      <c r="AT58" s="161"/>
      <c r="AU58" s="84"/>
    </row>
    <row r="59" spans="1:47" x14ac:dyDescent="0.2">
      <c r="AD59" s="161"/>
      <c r="AE59" s="161"/>
      <c r="AF59" s="161"/>
      <c r="AG59" s="161"/>
      <c r="AH59" s="161"/>
      <c r="AI59" s="161"/>
      <c r="AJ59" s="162"/>
      <c r="AK59" s="161"/>
      <c r="AL59" s="161"/>
      <c r="AM59" s="161"/>
      <c r="AN59" s="161"/>
      <c r="AO59" s="161"/>
      <c r="AP59" s="161"/>
      <c r="AQ59" s="161"/>
      <c r="AT59" s="161"/>
      <c r="AU59" s="163"/>
    </row>
    <row r="60" spans="1:47" x14ac:dyDescent="0.2">
      <c r="AD60" s="161"/>
      <c r="AE60" s="161"/>
      <c r="AF60" s="161"/>
      <c r="AG60" s="161"/>
      <c r="AH60" s="161"/>
      <c r="AI60" s="161"/>
      <c r="AJ60" s="162"/>
      <c r="AK60" s="161"/>
      <c r="AL60" s="161"/>
      <c r="AM60" s="161"/>
      <c r="AN60" s="161"/>
      <c r="AO60" s="161"/>
      <c r="AP60" s="161"/>
      <c r="AQ60" s="161"/>
      <c r="AT60" s="161"/>
      <c r="AU60" s="163"/>
    </row>
  </sheetData>
  <mergeCells count="353">
    <mergeCell ref="AD34:AD40"/>
    <mergeCell ref="AE34:AE40"/>
    <mergeCell ref="AF34:AF40"/>
    <mergeCell ref="AG34:AG40"/>
    <mergeCell ref="AH34:AH40"/>
    <mergeCell ref="AI34:AI40"/>
    <mergeCell ref="AJ34:AJ40"/>
    <mergeCell ref="AK34:AK40"/>
    <mergeCell ref="AL34:AL40"/>
    <mergeCell ref="AN55:AN56"/>
    <mergeCell ref="AO55:AO56"/>
    <mergeCell ref="AP55:AP56"/>
    <mergeCell ref="AQ55:AQ56"/>
    <mergeCell ref="AJ55:AJ56"/>
    <mergeCell ref="AK55:AK56"/>
    <mergeCell ref="AL55:AL56"/>
    <mergeCell ref="AM51:AM52"/>
    <mergeCell ref="AN51:AN52"/>
    <mergeCell ref="AO51:AO52"/>
    <mergeCell ref="AP51:AP52"/>
    <mergeCell ref="AQ51:AQ52"/>
    <mergeCell ref="AK51:AK52"/>
    <mergeCell ref="AL51:AL52"/>
    <mergeCell ref="AM55:AM56"/>
    <mergeCell ref="AM53:AM54"/>
    <mergeCell ref="AN53:AN54"/>
    <mergeCell ref="AO53:AO54"/>
    <mergeCell ref="AP53:AP54"/>
    <mergeCell ref="AQ53:AQ54"/>
    <mergeCell ref="AT55:AT56"/>
    <mergeCell ref="AU55:AU56"/>
    <mergeCell ref="AD58:AD60"/>
    <mergeCell ref="AE58:AE60"/>
    <mergeCell ref="AF58:AF60"/>
    <mergeCell ref="AG58:AG60"/>
    <mergeCell ref="AH58:AH60"/>
    <mergeCell ref="AI58:AI60"/>
    <mergeCell ref="AJ58:AJ60"/>
    <mergeCell ref="AK58:AK60"/>
    <mergeCell ref="AL58:AL60"/>
    <mergeCell ref="AM58:AM60"/>
    <mergeCell ref="AN58:AN60"/>
    <mergeCell ref="AO58:AO60"/>
    <mergeCell ref="AP58:AP60"/>
    <mergeCell ref="AQ58:AQ60"/>
    <mergeCell ref="AT58:AT60"/>
    <mergeCell ref="AU59:AU60"/>
    <mergeCell ref="AD55:AD56"/>
    <mergeCell ref="AE55:AE56"/>
    <mergeCell ref="AF55:AF56"/>
    <mergeCell ref="AG55:AG56"/>
    <mergeCell ref="AH55:AH56"/>
    <mergeCell ref="AI55:AI56"/>
    <mergeCell ref="AT53:AT54"/>
    <mergeCell ref="AD51:AD52"/>
    <mergeCell ref="AE51:AE52"/>
    <mergeCell ref="AF51:AF52"/>
    <mergeCell ref="AG51:AG52"/>
    <mergeCell ref="AH51:AH52"/>
    <mergeCell ref="AI51:AI52"/>
    <mergeCell ref="AJ51:AJ52"/>
    <mergeCell ref="AD53:AD54"/>
    <mergeCell ref="AE53:AE54"/>
    <mergeCell ref="AF53:AF54"/>
    <mergeCell ref="AG53:AG54"/>
    <mergeCell ref="AH53:AH54"/>
    <mergeCell ref="AI53:AI54"/>
    <mergeCell ref="AJ53:AJ54"/>
    <mergeCell ref="AK53:AK54"/>
    <mergeCell ref="AL53:AL54"/>
    <mergeCell ref="AD46:AD47"/>
    <mergeCell ref="AE46:AE47"/>
    <mergeCell ref="AF46:AF47"/>
    <mergeCell ref="AG46:AG47"/>
    <mergeCell ref="AH46:AH47"/>
    <mergeCell ref="AI46:AI47"/>
    <mergeCell ref="AJ46:AJ47"/>
    <mergeCell ref="AT51:AT52"/>
    <mergeCell ref="AU51:AU52"/>
    <mergeCell ref="AK46:AK47"/>
    <mergeCell ref="AL46:AL47"/>
    <mergeCell ref="AD41:AD43"/>
    <mergeCell ref="AE41:AE43"/>
    <mergeCell ref="AF41:AF43"/>
    <mergeCell ref="AG41:AG43"/>
    <mergeCell ref="AH41:AH43"/>
    <mergeCell ref="AI41:AI43"/>
    <mergeCell ref="AM41:AM43"/>
    <mergeCell ref="AN41:AN43"/>
    <mergeCell ref="AO41:AO43"/>
    <mergeCell ref="AJ41:AJ43"/>
    <mergeCell ref="AK41:AK43"/>
    <mergeCell ref="AL41:AL43"/>
    <mergeCell ref="AN34:AN40"/>
    <mergeCell ref="AM46:AM47"/>
    <mergeCell ref="AN46:AN47"/>
    <mergeCell ref="AO34:AO40"/>
    <mergeCell ref="AP34:AP40"/>
    <mergeCell ref="AQ34:AQ40"/>
    <mergeCell ref="AT34:AT40"/>
    <mergeCell ref="AT41:AT43"/>
    <mergeCell ref="AU34:AU35"/>
    <mergeCell ref="AU36:AU37"/>
    <mergeCell ref="AU39:AU40"/>
    <mergeCell ref="AO46:AO47"/>
    <mergeCell ref="AP46:AP47"/>
    <mergeCell ref="AQ46:AQ47"/>
    <mergeCell ref="AR46:AR47"/>
    <mergeCell ref="AS46:AS47"/>
    <mergeCell ref="AT46:AT47"/>
    <mergeCell ref="AP41:AP43"/>
    <mergeCell ref="AQ41:AQ43"/>
    <mergeCell ref="AM34:AM40"/>
    <mergeCell ref="Q19:Q20"/>
    <mergeCell ref="P19:P20"/>
    <mergeCell ref="O19:O20"/>
    <mergeCell ref="N19:N20"/>
    <mergeCell ref="M19:M20"/>
    <mergeCell ref="AU20:AU21"/>
    <mergeCell ref="AM20:AM21"/>
    <mergeCell ref="AN20:AN21"/>
    <mergeCell ref="AO20:AO21"/>
    <mergeCell ref="AP20:AP21"/>
    <mergeCell ref="AQ20:AQ21"/>
    <mergeCell ref="AT20:AT21"/>
    <mergeCell ref="AD20:AD21"/>
    <mergeCell ref="AE20:AE21"/>
    <mergeCell ref="AF20:AF21"/>
    <mergeCell ref="AG20:AG21"/>
    <mergeCell ref="AH20:AH21"/>
    <mergeCell ref="AI20:AI21"/>
    <mergeCell ref="AJ20:AJ21"/>
    <mergeCell ref="AK20:AK21"/>
    <mergeCell ref="AL20:AL21"/>
    <mergeCell ref="X19:X20"/>
    <mergeCell ref="L11:L12"/>
    <mergeCell ref="M11:M12"/>
    <mergeCell ref="AF11:AF12"/>
    <mergeCell ref="AE11:AE12"/>
    <mergeCell ref="AG11:AG12"/>
    <mergeCell ref="AH11:AH12"/>
    <mergeCell ref="N16:N17"/>
    <mergeCell ref="M16:M17"/>
    <mergeCell ref="Q16:Q17"/>
    <mergeCell ref="O16:O17"/>
    <mergeCell ref="P16:P17"/>
    <mergeCell ref="X16:X17"/>
    <mergeCell ref="U40:U41"/>
    <mergeCell ref="V40:V41"/>
    <mergeCell ref="W40:W41"/>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Q40:Q41"/>
    <mergeCell ref="R40:R41"/>
    <mergeCell ref="S40:S41"/>
    <mergeCell ref="T40:T41"/>
    <mergeCell ref="K16:K17"/>
    <mergeCell ref="J16:J17"/>
    <mergeCell ref="G16:G17"/>
    <mergeCell ref="I16:I17"/>
    <mergeCell ref="H16:H17"/>
    <mergeCell ref="E16:E17"/>
    <mergeCell ref="F16:F17"/>
    <mergeCell ref="J11:J12"/>
    <mergeCell ref="K11:K12"/>
    <mergeCell ref="A11:A12"/>
    <mergeCell ref="B11:B12"/>
    <mergeCell ref="C11:C12"/>
    <mergeCell ref="D11:D12"/>
    <mergeCell ref="E11:E12"/>
    <mergeCell ref="F11:F12"/>
    <mergeCell ref="G11:G12"/>
    <mergeCell ref="H11:H12"/>
    <mergeCell ref="I11:I12"/>
    <mergeCell ref="F6:F7"/>
    <mergeCell ref="C6:C7"/>
    <mergeCell ref="I8:I10"/>
    <mergeCell ref="AI11:AI12"/>
    <mergeCell ref="AJ11:AJ12"/>
    <mergeCell ref="AK11:AK12"/>
    <mergeCell ref="AL11:AL12"/>
    <mergeCell ref="AM11:AM12"/>
    <mergeCell ref="A1:W2"/>
    <mergeCell ref="A4:N4"/>
    <mergeCell ref="D3:L3"/>
    <mergeCell ref="M3:N3"/>
    <mergeCell ref="A3:C3"/>
    <mergeCell ref="P3:R3"/>
    <mergeCell ref="O4:W4"/>
    <mergeCell ref="S3:W3"/>
    <mergeCell ref="N6:N7"/>
    <mergeCell ref="K6:K7"/>
    <mergeCell ref="L6:L7"/>
    <mergeCell ref="M6:M7"/>
    <mergeCell ref="J8:J10"/>
    <mergeCell ref="Z11:Z12"/>
    <mergeCell ref="AA11:AA12"/>
    <mergeCell ref="AB11:AB12"/>
    <mergeCell ref="E8:E10"/>
    <mergeCell ref="A8:A10"/>
    <mergeCell ref="B8:B10"/>
    <mergeCell ref="C8:C10"/>
    <mergeCell ref="D8:D10"/>
    <mergeCell ref="F8:F10"/>
    <mergeCell ref="G8:G10"/>
    <mergeCell ref="H8:H10"/>
    <mergeCell ref="Q6:Q7"/>
    <mergeCell ref="P6:P7"/>
    <mergeCell ref="O6:O7"/>
    <mergeCell ref="K8:K10"/>
    <mergeCell ref="L8:L10"/>
    <mergeCell ref="M8:M10"/>
    <mergeCell ref="N8:N10"/>
    <mergeCell ref="Q8:Q10"/>
    <mergeCell ref="E6:E7"/>
    <mergeCell ref="A6:A7"/>
    <mergeCell ref="D6:D7"/>
    <mergeCell ref="B6:B7"/>
    <mergeCell ref="J6:J7"/>
    <mergeCell ref="I6:I7"/>
    <mergeCell ref="H6:H7"/>
    <mergeCell ref="G6:G7"/>
    <mergeCell ref="AQ11:AQ12"/>
    <mergeCell ref="AP11:AP12"/>
    <mergeCell ref="AO11:AO12"/>
    <mergeCell ref="AN11:AN12"/>
    <mergeCell ref="O8:O10"/>
    <mergeCell ref="P8:P10"/>
    <mergeCell ref="N11:N12"/>
    <mergeCell ref="O11:O12"/>
    <mergeCell ref="P11:P12"/>
    <mergeCell ref="Q11:Q12"/>
    <mergeCell ref="AC11:AC12"/>
    <mergeCell ref="AD11:AD12"/>
    <mergeCell ref="X11:X12"/>
    <mergeCell ref="X8:X10"/>
    <mergeCell ref="A35:A36"/>
    <mergeCell ref="B35:B36"/>
    <mergeCell ref="C35:C36"/>
    <mergeCell ref="D35:D36"/>
    <mergeCell ref="E35:E36"/>
    <mergeCell ref="F35:F36"/>
    <mergeCell ref="G35:G36"/>
    <mergeCell ref="D16:D17"/>
    <mergeCell ref="L19:L20"/>
    <mergeCell ref="K19:K20"/>
    <mergeCell ref="J19:J20"/>
    <mergeCell ref="I19:I20"/>
    <mergeCell ref="C16:C17"/>
    <mergeCell ref="B16:B17"/>
    <mergeCell ref="A16:A17"/>
    <mergeCell ref="H19:H20"/>
    <mergeCell ref="G19:G20"/>
    <mergeCell ref="F19:F20"/>
    <mergeCell ref="E19:E20"/>
    <mergeCell ref="D19:D20"/>
    <mergeCell ref="C19:C20"/>
    <mergeCell ref="B19:B20"/>
    <mergeCell ref="A19:A20"/>
    <mergeCell ref="L16:L17"/>
    <mergeCell ref="H35:H36"/>
    <mergeCell ref="I35:I36"/>
    <mergeCell ref="J35:J36"/>
    <mergeCell ref="J42:J43"/>
    <mergeCell ref="K42:K43"/>
    <mergeCell ref="L42:L43"/>
    <mergeCell ref="M42:M43"/>
    <mergeCell ref="N42:N43"/>
    <mergeCell ref="Q42:Q43"/>
    <mergeCell ref="O35:O36"/>
    <mergeCell ref="P35:P36"/>
    <mergeCell ref="Q35:Q36"/>
    <mergeCell ref="N35:N36"/>
    <mergeCell ref="M35:M36"/>
    <mergeCell ref="K35:K36"/>
    <mergeCell ref="L35:L36"/>
    <mergeCell ref="A44:A45"/>
    <mergeCell ref="B44:B45"/>
    <mergeCell ref="C44:C45"/>
    <mergeCell ref="D44:D45"/>
    <mergeCell ref="E44:E45"/>
    <mergeCell ref="F44:F45"/>
    <mergeCell ref="G44:G45"/>
    <mergeCell ref="H44:H45"/>
    <mergeCell ref="I44:I45"/>
    <mergeCell ref="E42:E43"/>
    <mergeCell ref="D42:D43"/>
    <mergeCell ref="A42:A43"/>
    <mergeCell ref="B42:B43"/>
    <mergeCell ref="C42:C43"/>
    <mergeCell ref="F42:F43"/>
    <mergeCell ref="G42:G43"/>
    <mergeCell ref="H42:H43"/>
    <mergeCell ref="I42:I43"/>
    <mergeCell ref="S44:S45"/>
    <mergeCell ref="T44:T45"/>
    <mergeCell ref="U44:U45"/>
    <mergeCell ref="V44:V45"/>
    <mergeCell ref="W44:W45"/>
    <mergeCell ref="J47:J49"/>
    <mergeCell ref="K47:K49"/>
    <mergeCell ref="L47:L49"/>
    <mergeCell ref="M47:M49"/>
    <mergeCell ref="N47:N49"/>
    <mergeCell ref="Q47:Q49"/>
    <mergeCell ref="R48:R49"/>
    <mergeCell ref="S48:S49"/>
    <mergeCell ref="T48:T49"/>
    <mergeCell ref="U48:U49"/>
    <mergeCell ref="V48:V49"/>
    <mergeCell ref="W48:W49"/>
    <mergeCell ref="J44:J45"/>
    <mergeCell ref="K44:K45"/>
    <mergeCell ref="L44:L45"/>
    <mergeCell ref="M44:M45"/>
    <mergeCell ref="N44:N45"/>
    <mergeCell ref="Q44:Q45"/>
    <mergeCell ref="R44:R45"/>
    <mergeCell ref="D47:D49"/>
    <mergeCell ref="A47:A49"/>
    <mergeCell ref="B47:B49"/>
    <mergeCell ref="C47:C49"/>
    <mergeCell ref="E47:E49"/>
    <mergeCell ref="F47:F49"/>
    <mergeCell ref="G47:G49"/>
    <mergeCell ref="H47:H49"/>
    <mergeCell ref="I47:I49"/>
    <mergeCell ref="X6:X7"/>
    <mergeCell ref="Y6:Y7"/>
    <mergeCell ref="Z6:Z7"/>
    <mergeCell ref="AA6:AA7"/>
    <mergeCell ref="Y19:Y20"/>
    <mergeCell ref="Z19:Z20"/>
    <mergeCell ref="AA19:AA20"/>
    <mergeCell ref="Y16:Y17"/>
    <mergeCell ref="Z16:Z17"/>
    <mergeCell ref="AA16:AA17"/>
    <mergeCell ref="Y8:Y10"/>
    <mergeCell ref="Z8:Z10"/>
    <mergeCell ref="AA8:AA10"/>
    <mergeCell ref="Y11:Y12"/>
  </mergeCells>
  <phoneticPr fontId="2" type="noConversion"/>
  <pageMargins left="0.25" right="0.25" top="0.75" bottom="0.75" header="0.3" footer="0.3"/>
  <pageSetup paperSize="8" scale="17" fitToWidth="0" orientation="landscape" r:id="rId1"/>
  <colBreaks count="1" manualBreakCount="1">
    <brk id="6" max="1048575" man="1"/>
  </colBreaks>
  <ignoredErrors>
    <ignoredError sqref="G14:G15 G18"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5" t="s">
        <v>136</v>
      </c>
      <c r="B1" s="186"/>
      <c r="C1" s="186"/>
      <c r="D1" s="186"/>
      <c r="E1" s="186"/>
      <c r="F1" s="186"/>
      <c r="G1" s="186"/>
      <c r="H1" s="187"/>
    </row>
    <row r="2" spans="1:8" s="2" customFormat="1" ht="24.75" customHeight="1" x14ac:dyDescent="0.2">
      <c r="A2" s="33" t="s">
        <v>137</v>
      </c>
      <c r="B2" s="184" t="s">
        <v>138</v>
      </c>
      <c r="C2" s="184"/>
      <c r="D2" s="184"/>
      <c r="E2" s="184"/>
      <c r="F2" s="184"/>
      <c r="G2" s="184"/>
    </row>
    <row r="3" spans="1:8" s="3" customFormat="1" ht="51.75" customHeight="1" thickBot="1" x14ac:dyDescent="0.3">
      <c r="A3" s="14" t="s">
        <v>139</v>
      </c>
      <c r="B3" s="32" t="s">
        <v>140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99" t="s">
        <v>141</v>
      </c>
      <c r="B1" s="200"/>
      <c r="C1" s="200"/>
      <c r="D1" s="200"/>
      <c r="E1" s="200"/>
      <c r="F1" s="200"/>
      <c r="G1" s="200"/>
      <c r="H1" s="200"/>
      <c r="I1" s="200"/>
      <c r="J1" s="200"/>
      <c r="K1" s="200"/>
      <c r="L1" s="200"/>
      <c r="M1" s="200"/>
      <c r="N1" s="201"/>
    </row>
    <row r="2" spans="1:14" ht="21" customHeight="1" x14ac:dyDescent="0.2">
      <c r="A2" s="33" t="s">
        <v>137</v>
      </c>
      <c r="B2" s="194" t="s">
        <v>138</v>
      </c>
      <c r="C2" s="194"/>
      <c r="D2" s="194"/>
      <c r="E2" s="194"/>
      <c r="F2" s="194"/>
      <c r="G2" s="194"/>
      <c r="H2" s="194"/>
      <c r="I2" s="194"/>
      <c r="J2" s="194"/>
      <c r="K2" s="194"/>
      <c r="L2" s="194"/>
      <c r="M2" s="194"/>
      <c r="N2" s="194"/>
    </row>
    <row r="3" spans="1:14" ht="32.25" customHeight="1" thickBot="1" x14ac:dyDescent="0.25">
      <c r="A3" s="129" t="s">
        <v>139</v>
      </c>
      <c r="B3" s="111" t="s">
        <v>142</v>
      </c>
      <c r="C3" s="129" t="s">
        <v>143</v>
      </c>
      <c r="D3" s="129" t="s">
        <v>97</v>
      </c>
      <c r="E3" s="129" t="s">
        <v>98</v>
      </c>
      <c r="F3" s="129" t="s">
        <v>144</v>
      </c>
      <c r="G3" s="129" t="s">
        <v>145</v>
      </c>
      <c r="H3" s="129" t="s">
        <v>146</v>
      </c>
      <c r="I3" s="129" t="s">
        <v>147</v>
      </c>
      <c r="J3" s="129" t="s">
        <v>148</v>
      </c>
      <c r="K3" s="203" t="s">
        <v>149</v>
      </c>
      <c r="L3" s="204"/>
      <c r="M3" s="203" t="s">
        <v>150</v>
      </c>
      <c r="N3" s="204"/>
    </row>
    <row r="4" spans="1:14" ht="58.5" customHeight="1" x14ac:dyDescent="0.2">
      <c r="A4" s="202"/>
      <c r="B4" s="202"/>
      <c r="C4" s="202"/>
      <c r="D4" s="128"/>
      <c r="E4" s="138"/>
      <c r="F4" s="202"/>
      <c r="G4" s="202"/>
      <c r="H4" s="202"/>
      <c r="I4" s="128"/>
      <c r="J4" s="202"/>
      <c r="K4" s="15" t="s">
        <v>151</v>
      </c>
      <c r="L4" s="15" t="s">
        <v>152</v>
      </c>
      <c r="M4" s="15" t="s">
        <v>151</v>
      </c>
      <c r="N4" s="15" t="s">
        <v>152</v>
      </c>
    </row>
    <row r="5" spans="1:14" ht="13.5" thickBot="1" x14ac:dyDescent="0.25">
      <c r="A5" s="16">
        <v>1</v>
      </c>
      <c r="B5" s="16">
        <v>2</v>
      </c>
      <c r="C5" s="16">
        <v>3</v>
      </c>
      <c r="D5" s="17">
        <v>4</v>
      </c>
      <c r="E5" s="17">
        <v>5</v>
      </c>
      <c r="F5" s="16">
        <v>6</v>
      </c>
      <c r="G5" s="16">
        <v>7</v>
      </c>
      <c r="H5" s="16">
        <v>8</v>
      </c>
      <c r="I5" s="17">
        <v>9</v>
      </c>
      <c r="J5" s="16">
        <v>10</v>
      </c>
      <c r="K5" s="195">
        <v>11</v>
      </c>
      <c r="L5" s="196"/>
      <c r="M5" s="195">
        <v>12</v>
      </c>
      <c r="N5" s="196"/>
    </row>
    <row r="6" spans="1:14" x14ac:dyDescent="0.2">
      <c r="A6" s="197" t="s">
        <v>138</v>
      </c>
      <c r="B6" s="198"/>
      <c r="C6" s="198"/>
      <c r="D6" s="10"/>
      <c r="E6" s="10"/>
      <c r="F6" s="10"/>
      <c r="G6" s="10"/>
      <c r="H6" s="10"/>
      <c r="I6" s="197"/>
      <c r="J6" s="10"/>
      <c r="K6" s="19"/>
      <c r="L6" s="19"/>
      <c r="M6" s="19"/>
      <c r="N6" s="19"/>
    </row>
    <row r="7" spans="1:14" x14ac:dyDescent="0.2">
      <c r="A7" s="189"/>
      <c r="B7" s="193"/>
      <c r="C7" s="193"/>
      <c r="D7" s="11"/>
      <c r="E7" s="11"/>
      <c r="F7" s="11"/>
      <c r="G7" s="11"/>
      <c r="H7" s="11"/>
      <c r="I7" s="189"/>
      <c r="J7" s="11"/>
      <c r="K7" s="18"/>
      <c r="L7" s="18"/>
      <c r="M7" s="18"/>
      <c r="N7" s="18"/>
    </row>
    <row r="8" spans="1:14" x14ac:dyDescent="0.2">
      <c r="A8" s="189"/>
      <c r="B8" s="193"/>
      <c r="C8" s="193"/>
      <c r="D8" s="11"/>
      <c r="E8" s="11"/>
      <c r="F8" s="11"/>
      <c r="G8" s="11"/>
      <c r="H8" s="11"/>
      <c r="I8" s="190"/>
      <c r="J8" s="11"/>
      <c r="K8" s="18"/>
      <c r="L8" s="18"/>
      <c r="M8" s="18"/>
      <c r="N8" s="18"/>
    </row>
    <row r="9" spans="1:14" x14ac:dyDescent="0.2">
      <c r="A9" s="189"/>
      <c r="B9" s="193"/>
      <c r="C9" s="193"/>
      <c r="D9" s="11"/>
      <c r="E9" s="11"/>
      <c r="F9" s="11"/>
      <c r="G9" s="11"/>
      <c r="H9" s="11"/>
      <c r="I9" s="188"/>
      <c r="J9" s="11"/>
      <c r="K9" s="18"/>
      <c r="L9" s="18"/>
      <c r="M9" s="18"/>
      <c r="N9" s="18"/>
    </row>
    <row r="10" spans="1:14" x14ac:dyDescent="0.2">
      <c r="A10" s="189"/>
      <c r="B10" s="193"/>
      <c r="C10" s="193"/>
      <c r="D10" s="11"/>
      <c r="E10" s="11"/>
      <c r="F10" s="11"/>
      <c r="G10" s="11"/>
      <c r="H10" s="11"/>
      <c r="I10" s="189"/>
      <c r="J10" s="11"/>
      <c r="K10" s="18"/>
      <c r="L10" s="18"/>
      <c r="M10" s="18"/>
      <c r="N10" s="18"/>
    </row>
    <row r="11" spans="1:14" x14ac:dyDescent="0.2">
      <c r="A11" s="189"/>
      <c r="B11" s="193"/>
      <c r="C11" s="193"/>
      <c r="D11" s="11"/>
      <c r="E11" s="11"/>
      <c r="F11" s="11"/>
      <c r="G11" s="11"/>
      <c r="H11" s="11"/>
      <c r="I11" s="190"/>
      <c r="J11" s="11"/>
      <c r="K11" s="18"/>
      <c r="L11" s="18"/>
      <c r="M11" s="18"/>
      <c r="N11" s="18"/>
    </row>
    <row r="12" spans="1:14" x14ac:dyDescent="0.2">
      <c r="A12" s="189"/>
      <c r="B12" s="193"/>
      <c r="C12" s="193"/>
      <c r="D12" s="11"/>
      <c r="E12" s="11"/>
      <c r="F12" s="11"/>
      <c r="G12" s="11"/>
      <c r="H12" s="11"/>
      <c r="I12" s="188"/>
      <c r="J12" s="11"/>
      <c r="K12" s="18"/>
      <c r="L12" s="18"/>
      <c r="M12" s="18"/>
      <c r="N12" s="18"/>
    </row>
    <row r="13" spans="1:14" x14ac:dyDescent="0.2">
      <c r="A13" s="189"/>
      <c r="B13" s="193"/>
      <c r="C13" s="193"/>
      <c r="D13" s="11"/>
      <c r="E13" s="11"/>
      <c r="F13" s="11"/>
      <c r="G13" s="11"/>
      <c r="H13" s="11"/>
      <c r="I13" s="189"/>
      <c r="J13" s="11"/>
      <c r="K13" s="18"/>
      <c r="L13" s="18"/>
      <c r="M13" s="18"/>
      <c r="N13" s="18"/>
    </row>
    <row r="14" spans="1:14" x14ac:dyDescent="0.2">
      <c r="A14" s="189"/>
      <c r="B14" s="193"/>
      <c r="C14" s="193"/>
      <c r="D14" s="11"/>
      <c r="E14" s="11"/>
      <c r="F14" s="11"/>
      <c r="G14" s="11"/>
      <c r="H14" s="11"/>
      <c r="I14" s="190"/>
      <c r="J14" s="11"/>
      <c r="K14" s="18"/>
      <c r="L14" s="18"/>
      <c r="M14" s="18"/>
      <c r="N14" s="18"/>
    </row>
    <row r="15" spans="1:14" x14ac:dyDescent="0.2">
      <c r="A15" s="189"/>
      <c r="B15" s="193"/>
      <c r="C15" s="193"/>
      <c r="D15" s="11"/>
      <c r="E15" s="11"/>
      <c r="F15" s="11"/>
      <c r="G15" s="11"/>
      <c r="H15" s="11"/>
      <c r="I15" s="188"/>
      <c r="J15" s="11"/>
      <c r="K15" s="18"/>
      <c r="L15" s="18"/>
      <c r="M15" s="18"/>
      <c r="N15" s="18"/>
    </row>
    <row r="16" spans="1:14" x14ac:dyDescent="0.2">
      <c r="A16" s="189"/>
      <c r="B16" s="193"/>
      <c r="C16" s="193"/>
      <c r="D16" s="11"/>
      <c r="E16" s="11"/>
      <c r="F16" s="11"/>
      <c r="G16" s="11"/>
      <c r="H16" s="11"/>
      <c r="I16" s="189"/>
      <c r="J16" s="11"/>
      <c r="K16" s="18"/>
      <c r="L16" s="18"/>
      <c r="M16" s="18"/>
      <c r="N16" s="18"/>
    </row>
    <row r="17" spans="1:14" x14ac:dyDescent="0.2">
      <c r="A17" s="189"/>
      <c r="B17" s="193"/>
      <c r="C17" s="193"/>
      <c r="D17" s="11"/>
      <c r="E17" s="11"/>
      <c r="F17" s="11"/>
      <c r="G17" s="11"/>
      <c r="H17" s="11"/>
      <c r="I17" s="190"/>
      <c r="J17" s="11"/>
      <c r="K17" s="18"/>
      <c r="L17" s="18"/>
      <c r="M17" s="18"/>
      <c r="N17" s="18"/>
    </row>
    <row r="18" spans="1:14" x14ac:dyDescent="0.2">
      <c r="A18" s="189"/>
      <c r="B18" s="193"/>
      <c r="C18" s="193"/>
      <c r="D18" s="11"/>
      <c r="E18" s="11"/>
      <c r="F18" s="11"/>
      <c r="G18" s="11"/>
      <c r="H18" s="11"/>
      <c r="I18" s="188"/>
      <c r="J18" s="11"/>
      <c r="K18" s="18"/>
      <c r="L18" s="18"/>
      <c r="M18" s="18"/>
      <c r="N18" s="18"/>
    </row>
    <row r="19" spans="1:14" x14ac:dyDescent="0.2">
      <c r="A19" s="189"/>
      <c r="B19" s="193"/>
      <c r="C19" s="193"/>
      <c r="D19" s="11"/>
      <c r="E19" s="11"/>
      <c r="F19" s="11"/>
      <c r="G19" s="11"/>
      <c r="H19" s="11"/>
      <c r="I19" s="189"/>
      <c r="J19" s="11"/>
      <c r="K19" s="18"/>
      <c r="L19" s="18"/>
      <c r="M19" s="18"/>
      <c r="N19" s="18"/>
    </row>
    <row r="20" spans="1:14" x14ac:dyDescent="0.2">
      <c r="A20" s="189"/>
      <c r="B20" s="193"/>
      <c r="C20" s="193"/>
      <c r="D20" s="11"/>
      <c r="E20" s="11"/>
      <c r="F20" s="11"/>
      <c r="G20" s="11"/>
      <c r="H20" s="11"/>
      <c r="I20" s="190"/>
      <c r="J20" s="11"/>
      <c r="K20" s="18"/>
      <c r="L20" s="18"/>
      <c r="M20" s="18"/>
      <c r="N20" s="18"/>
    </row>
    <row r="21" spans="1:14" x14ac:dyDescent="0.2">
      <c r="A21" s="189"/>
      <c r="B21" s="193"/>
      <c r="C21" s="193"/>
      <c r="D21" s="11"/>
      <c r="E21" s="11"/>
      <c r="F21" s="11"/>
      <c r="G21" s="11"/>
      <c r="H21" s="11"/>
      <c r="I21" s="188"/>
      <c r="J21" s="11"/>
      <c r="K21" s="18"/>
      <c r="L21" s="18"/>
      <c r="M21" s="18"/>
      <c r="N21" s="18"/>
    </row>
    <row r="22" spans="1:14" x14ac:dyDescent="0.2">
      <c r="A22" s="189"/>
      <c r="B22" s="193"/>
      <c r="C22" s="193"/>
      <c r="D22" s="11"/>
      <c r="E22" s="11"/>
      <c r="F22" s="11"/>
      <c r="G22" s="11"/>
      <c r="H22" s="11"/>
      <c r="I22" s="189"/>
      <c r="J22" s="11"/>
      <c r="K22" s="18"/>
      <c r="L22" s="18"/>
      <c r="M22" s="18"/>
      <c r="N22" s="18"/>
    </row>
    <row r="23" spans="1:14" x14ac:dyDescent="0.2">
      <c r="A23" s="190"/>
      <c r="B23" s="193"/>
      <c r="C23" s="193"/>
      <c r="D23" s="11"/>
      <c r="E23" s="11"/>
      <c r="F23" s="11"/>
      <c r="G23" s="11"/>
      <c r="H23" s="11"/>
      <c r="I23" s="190"/>
      <c r="J23" s="11"/>
      <c r="K23" s="18"/>
      <c r="L23" s="18"/>
      <c r="M23" s="18"/>
      <c r="N23" s="18"/>
    </row>
    <row r="24" spans="1:14" x14ac:dyDescent="0.2">
      <c r="A24" s="188" t="s">
        <v>138</v>
      </c>
      <c r="B24" s="193"/>
      <c r="C24" s="193"/>
      <c r="D24" s="11"/>
      <c r="E24" s="11"/>
      <c r="F24" s="11"/>
      <c r="G24" s="11"/>
      <c r="H24" s="11"/>
      <c r="I24" s="188"/>
      <c r="J24" s="11"/>
      <c r="K24" s="18"/>
      <c r="L24" s="18"/>
      <c r="M24" s="18"/>
      <c r="N24" s="18"/>
    </row>
    <row r="25" spans="1:14" x14ac:dyDescent="0.2">
      <c r="A25" s="189"/>
      <c r="B25" s="193"/>
      <c r="C25" s="193"/>
      <c r="D25" s="11"/>
      <c r="E25" s="11"/>
      <c r="F25" s="11"/>
      <c r="G25" s="11"/>
      <c r="H25" s="11"/>
      <c r="I25" s="189"/>
      <c r="J25" s="11"/>
      <c r="K25" s="18"/>
      <c r="L25" s="18"/>
      <c r="M25" s="18"/>
      <c r="N25" s="18"/>
    </row>
    <row r="26" spans="1:14" x14ac:dyDescent="0.2">
      <c r="A26" s="189"/>
      <c r="B26" s="193"/>
      <c r="C26" s="193"/>
      <c r="D26" s="11"/>
      <c r="E26" s="11"/>
      <c r="F26" s="11"/>
      <c r="G26" s="11"/>
      <c r="H26" s="11"/>
      <c r="I26" s="190"/>
      <c r="J26" s="11"/>
      <c r="K26" s="18"/>
      <c r="L26" s="18"/>
      <c r="M26" s="18"/>
      <c r="N26" s="18"/>
    </row>
    <row r="27" spans="1:14" x14ac:dyDescent="0.2">
      <c r="A27" s="189"/>
      <c r="B27" s="193"/>
      <c r="C27" s="193"/>
      <c r="D27" s="11"/>
      <c r="E27" s="11"/>
      <c r="F27" s="11"/>
      <c r="G27" s="11"/>
      <c r="H27" s="11"/>
      <c r="I27" s="188"/>
      <c r="J27" s="11"/>
      <c r="K27" s="18"/>
      <c r="L27" s="18"/>
      <c r="M27" s="18"/>
      <c r="N27" s="18"/>
    </row>
    <row r="28" spans="1:14" x14ac:dyDescent="0.2">
      <c r="A28" s="189"/>
      <c r="B28" s="193"/>
      <c r="C28" s="193"/>
      <c r="D28" s="11"/>
      <c r="E28" s="11"/>
      <c r="F28" s="11"/>
      <c r="G28" s="11"/>
      <c r="H28" s="11"/>
      <c r="I28" s="189"/>
      <c r="J28" s="11"/>
      <c r="K28" s="18"/>
      <c r="L28" s="18"/>
      <c r="M28" s="18"/>
      <c r="N28" s="18"/>
    </row>
    <row r="29" spans="1:14" x14ac:dyDescent="0.2">
      <c r="A29" s="189"/>
      <c r="B29" s="193"/>
      <c r="C29" s="193"/>
      <c r="D29" s="11"/>
      <c r="E29" s="11"/>
      <c r="F29" s="11"/>
      <c r="G29" s="11"/>
      <c r="H29" s="11"/>
      <c r="I29" s="190"/>
      <c r="J29" s="11"/>
      <c r="K29" s="18"/>
      <c r="L29" s="18"/>
      <c r="M29" s="18"/>
      <c r="N29" s="18"/>
    </row>
    <row r="30" spans="1:14" x14ac:dyDescent="0.2">
      <c r="A30" s="189"/>
      <c r="B30" s="193"/>
      <c r="C30" s="193"/>
      <c r="D30" s="11"/>
      <c r="E30" s="11"/>
      <c r="F30" s="11"/>
      <c r="G30" s="11"/>
      <c r="H30" s="11"/>
      <c r="I30" s="188"/>
      <c r="J30" s="11"/>
      <c r="K30" s="18"/>
      <c r="L30" s="18"/>
      <c r="M30" s="18"/>
      <c r="N30" s="18"/>
    </row>
    <row r="31" spans="1:14" x14ac:dyDescent="0.2">
      <c r="A31" s="189"/>
      <c r="B31" s="193"/>
      <c r="C31" s="193"/>
      <c r="D31" s="11"/>
      <c r="E31" s="11"/>
      <c r="F31" s="11"/>
      <c r="G31" s="11"/>
      <c r="H31" s="11"/>
      <c r="I31" s="189"/>
      <c r="J31" s="11"/>
      <c r="K31" s="18"/>
      <c r="L31" s="18"/>
      <c r="M31" s="18"/>
      <c r="N31" s="18"/>
    </row>
    <row r="32" spans="1:14" x14ac:dyDescent="0.2">
      <c r="A32" s="190"/>
      <c r="B32" s="193"/>
      <c r="C32" s="193"/>
      <c r="D32" s="11"/>
      <c r="E32" s="11"/>
      <c r="F32" s="11"/>
      <c r="G32" s="11"/>
      <c r="H32" s="11"/>
      <c r="I32" s="190"/>
      <c r="J32" s="11"/>
      <c r="K32" s="18"/>
      <c r="L32" s="18"/>
      <c r="M32" s="18"/>
      <c r="N32" s="18"/>
    </row>
    <row r="34" spans="1:14" ht="15" x14ac:dyDescent="0.25">
      <c r="A34" s="52" t="s">
        <v>71</v>
      </c>
    </row>
    <row r="35" spans="1:14" ht="14.25" x14ac:dyDescent="0.2">
      <c r="A35" s="140" t="s">
        <v>153</v>
      </c>
      <c r="B35" s="140"/>
      <c r="C35" s="140"/>
      <c r="D35" s="140"/>
      <c r="E35" s="140"/>
      <c r="F35" s="140"/>
      <c r="G35" s="140"/>
      <c r="H35" s="140"/>
      <c r="I35" s="140"/>
      <c r="J35" s="140"/>
      <c r="K35" s="140"/>
      <c r="L35" s="140"/>
      <c r="M35" s="140"/>
      <c r="N35" s="140"/>
    </row>
    <row r="36" spans="1:14" ht="7.5" customHeight="1" x14ac:dyDescent="0.2">
      <c r="A36" s="191"/>
      <c r="B36" s="191"/>
      <c r="C36" s="191"/>
      <c r="D36" s="191"/>
      <c r="E36" s="191"/>
      <c r="F36" s="191"/>
      <c r="G36" s="191"/>
      <c r="H36" s="191"/>
      <c r="I36" s="191"/>
      <c r="J36" s="191"/>
      <c r="K36" s="191"/>
      <c r="L36" s="191"/>
      <c r="M36" s="191"/>
      <c r="N36" s="191"/>
    </row>
    <row r="37" spans="1:14" ht="14.25" customHeight="1" x14ac:dyDescent="0.2">
      <c r="A37" s="139" t="s">
        <v>154</v>
      </c>
      <c r="B37" s="139"/>
      <c r="C37" s="139"/>
      <c r="D37" s="139"/>
      <c r="E37" s="139"/>
      <c r="F37" s="139"/>
      <c r="G37" s="139"/>
      <c r="H37" s="139"/>
      <c r="I37" s="139"/>
      <c r="J37" s="139"/>
      <c r="K37" s="139"/>
      <c r="L37" s="139"/>
      <c r="M37" s="139"/>
      <c r="N37" s="139"/>
    </row>
    <row r="38" spans="1:14" x14ac:dyDescent="0.2">
      <c r="A38" s="139"/>
      <c r="B38" s="139"/>
      <c r="C38" s="139"/>
      <c r="D38" s="139"/>
      <c r="E38" s="139"/>
      <c r="F38" s="139"/>
      <c r="G38" s="139"/>
      <c r="H38" s="139"/>
      <c r="I38" s="139"/>
      <c r="J38" s="139"/>
      <c r="K38" s="139"/>
      <c r="L38" s="139"/>
      <c r="M38" s="139"/>
      <c r="N38" s="139"/>
    </row>
    <row r="39" spans="1:14" ht="8.1" customHeight="1" x14ac:dyDescent="0.2"/>
    <row r="40" spans="1:14" x14ac:dyDescent="0.2">
      <c r="A40" s="192" t="s">
        <v>155</v>
      </c>
      <c r="B40" s="192"/>
      <c r="C40" s="192"/>
      <c r="D40" s="192"/>
      <c r="E40" s="192"/>
      <c r="F40" s="192"/>
      <c r="G40" s="192"/>
      <c r="H40" s="192"/>
      <c r="I40" s="192"/>
      <c r="J40" s="192"/>
      <c r="K40" s="192"/>
      <c r="L40" s="192"/>
      <c r="M40" s="192"/>
      <c r="N40" s="192"/>
    </row>
    <row r="41" spans="1:14" ht="16.5" customHeight="1" x14ac:dyDescent="0.2">
      <c r="A41" s="192"/>
      <c r="B41" s="192"/>
      <c r="C41" s="192"/>
      <c r="D41" s="192"/>
      <c r="E41" s="192"/>
      <c r="F41" s="192"/>
      <c r="G41" s="192"/>
      <c r="H41" s="192"/>
      <c r="I41" s="192"/>
      <c r="J41" s="192"/>
      <c r="K41" s="192"/>
      <c r="L41" s="192"/>
      <c r="M41" s="192"/>
      <c r="N41" s="192"/>
    </row>
    <row r="42" spans="1:14" ht="8.1" customHeight="1" x14ac:dyDescent="0.2"/>
    <row r="43" spans="1:14" ht="12.75" customHeight="1" x14ac:dyDescent="0.2">
      <c r="A43" s="192" t="s">
        <v>156</v>
      </c>
      <c r="B43" s="192"/>
      <c r="C43" s="192"/>
      <c r="D43" s="192"/>
      <c r="E43" s="192"/>
      <c r="F43" s="192"/>
      <c r="G43" s="192"/>
      <c r="H43" s="192"/>
      <c r="I43" s="192"/>
      <c r="J43" s="192"/>
      <c r="K43" s="192"/>
      <c r="L43" s="192"/>
      <c r="M43" s="192"/>
      <c r="N43" s="192"/>
    </row>
    <row r="44" spans="1:14" ht="12.75" customHeight="1" x14ac:dyDescent="0.2">
      <c r="A44" s="192"/>
      <c r="B44" s="192"/>
      <c r="C44" s="192"/>
      <c r="D44" s="192"/>
      <c r="E44" s="192"/>
      <c r="F44" s="192"/>
      <c r="G44" s="192"/>
      <c r="H44" s="192"/>
      <c r="I44" s="192"/>
      <c r="J44" s="192"/>
      <c r="K44" s="192"/>
      <c r="L44" s="192"/>
      <c r="M44" s="192"/>
      <c r="N44" s="192"/>
    </row>
    <row r="45" spans="1:14" ht="12.75" customHeight="1" x14ac:dyDescent="0.2">
      <c r="A45" s="192"/>
      <c r="B45" s="192"/>
      <c r="C45" s="192"/>
      <c r="D45" s="192"/>
      <c r="E45" s="192"/>
      <c r="F45" s="192"/>
      <c r="G45" s="192"/>
      <c r="H45" s="192"/>
      <c r="I45" s="192"/>
      <c r="J45" s="192"/>
      <c r="K45" s="192"/>
      <c r="L45" s="192"/>
      <c r="M45" s="192"/>
      <c r="N45" s="192"/>
    </row>
    <row r="46" spans="1:14" ht="12.75" customHeight="1" x14ac:dyDescent="0.2">
      <c r="A46" s="192"/>
      <c r="B46" s="192"/>
      <c r="C46" s="192"/>
      <c r="D46" s="192"/>
      <c r="E46" s="192"/>
      <c r="F46" s="192"/>
      <c r="G46" s="192"/>
      <c r="H46" s="192"/>
      <c r="I46" s="192"/>
      <c r="J46" s="192"/>
      <c r="K46" s="192"/>
      <c r="L46" s="192"/>
      <c r="M46" s="192"/>
      <c r="N46" s="192"/>
    </row>
    <row r="47" spans="1:14" ht="22.5" customHeight="1" x14ac:dyDescent="0.2">
      <c r="A47" s="192"/>
      <c r="B47" s="192"/>
      <c r="C47" s="192"/>
      <c r="D47" s="192"/>
      <c r="E47" s="192"/>
      <c r="F47" s="192"/>
      <c r="G47" s="192"/>
      <c r="H47" s="192"/>
      <c r="I47" s="192"/>
      <c r="J47" s="192"/>
      <c r="K47" s="192"/>
      <c r="L47" s="192"/>
      <c r="M47" s="192"/>
      <c r="N47" s="192"/>
    </row>
    <row r="48" spans="1:14" ht="8.1" customHeight="1" x14ac:dyDescent="0.2"/>
    <row r="49" spans="1:14" ht="14.25" x14ac:dyDescent="0.2">
      <c r="A49" s="140" t="s">
        <v>157</v>
      </c>
      <c r="B49" s="140"/>
      <c r="C49" s="140"/>
      <c r="D49" s="140"/>
      <c r="E49" s="140"/>
      <c r="F49" s="140"/>
      <c r="G49" s="140"/>
      <c r="H49" s="140"/>
      <c r="I49" s="140"/>
      <c r="J49" s="140"/>
      <c r="K49" s="140"/>
      <c r="L49" s="140"/>
      <c r="M49" s="140"/>
      <c r="N49" s="140"/>
    </row>
    <row r="50" spans="1:14" ht="8.1" customHeight="1" x14ac:dyDescent="0.2"/>
    <row r="51" spans="1:14" ht="14.25" x14ac:dyDescent="0.2">
      <c r="A51" s="140" t="s">
        <v>158</v>
      </c>
      <c r="B51" s="140"/>
      <c r="C51" s="140"/>
      <c r="D51" s="140"/>
      <c r="E51" s="140"/>
      <c r="F51" s="140"/>
      <c r="G51" s="140"/>
      <c r="H51" s="140"/>
      <c r="I51" s="140"/>
      <c r="J51" s="140"/>
      <c r="K51" s="140"/>
      <c r="L51" s="140"/>
      <c r="M51" s="140"/>
      <c r="N51" s="140"/>
    </row>
    <row r="52" spans="1:14" ht="8.1" customHeight="1" x14ac:dyDescent="0.2"/>
    <row r="53" spans="1:14" ht="14.25" x14ac:dyDescent="0.2">
      <c r="A53" s="140" t="s">
        <v>159</v>
      </c>
      <c r="B53" s="140"/>
      <c r="C53" s="140"/>
      <c r="D53" s="140"/>
      <c r="E53" s="140"/>
      <c r="F53" s="140"/>
      <c r="G53" s="140"/>
      <c r="H53" s="140"/>
      <c r="I53" s="140"/>
      <c r="J53" s="140"/>
      <c r="K53" s="140"/>
      <c r="L53" s="140"/>
      <c r="M53" s="140"/>
      <c r="N53" s="140"/>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99" t="s">
        <v>160</v>
      </c>
      <c r="B1" s="200"/>
      <c r="C1" s="200"/>
      <c r="D1" s="200"/>
      <c r="E1" s="200"/>
      <c r="F1" s="200"/>
      <c r="G1" s="200"/>
      <c r="H1" s="201"/>
    </row>
    <row r="2" spans="1:8" ht="21" customHeight="1" x14ac:dyDescent="0.2">
      <c r="A2" s="33" t="s">
        <v>137</v>
      </c>
      <c r="B2" s="184" t="s">
        <v>138</v>
      </c>
      <c r="C2" s="184"/>
      <c r="D2" s="184"/>
      <c r="E2" s="184"/>
      <c r="F2" s="184"/>
      <c r="G2" s="184"/>
      <c r="H2" s="184"/>
    </row>
    <row r="3" spans="1:8" ht="32.25" customHeight="1" x14ac:dyDescent="0.2">
      <c r="A3" s="129" t="s">
        <v>139</v>
      </c>
      <c r="B3" s="129" t="s">
        <v>161</v>
      </c>
      <c r="C3" s="111" t="s">
        <v>162</v>
      </c>
      <c r="D3" s="129" t="s">
        <v>98</v>
      </c>
      <c r="E3" s="129" t="s">
        <v>144</v>
      </c>
      <c r="F3" s="129" t="s">
        <v>145</v>
      </c>
      <c r="G3" s="129" t="s">
        <v>146</v>
      </c>
      <c r="H3" s="129" t="s">
        <v>163</v>
      </c>
    </row>
    <row r="4" spans="1:8" ht="27.75" customHeight="1" x14ac:dyDescent="0.2">
      <c r="A4" s="202"/>
      <c r="B4" s="202"/>
      <c r="C4" s="128"/>
      <c r="D4" s="138"/>
      <c r="E4" s="202"/>
      <c r="F4" s="202"/>
      <c r="G4" s="202"/>
      <c r="H4" s="12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9" t="s">
        <v>153</v>
      </c>
      <c r="B15" s="139"/>
      <c r="C15" s="139"/>
      <c r="D15" s="139"/>
      <c r="E15" s="139"/>
      <c r="F15" s="139"/>
      <c r="G15" s="139"/>
      <c r="H15" s="139"/>
    </row>
    <row r="16" spans="1:8" ht="8.1" customHeight="1" x14ac:dyDescent="0.2"/>
    <row r="17" spans="1:8" ht="33.75" customHeight="1" x14ac:dyDescent="0.2">
      <c r="A17" s="206" t="s">
        <v>164</v>
      </c>
      <c r="B17" s="139"/>
      <c r="C17" s="139"/>
      <c r="D17" s="139"/>
      <c r="E17" s="139"/>
      <c r="F17" s="139"/>
      <c r="G17" s="139"/>
      <c r="H17" s="139"/>
    </row>
    <row r="18" spans="1:8" ht="8.1" customHeight="1" x14ac:dyDescent="0.2"/>
    <row r="19" spans="1:8" x14ac:dyDescent="0.2">
      <c r="A19" s="205" t="s">
        <v>165</v>
      </c>
      <c r="B19" s="192"/>
      <c r="C19" s="192"/>
      <c r="D19" s="192"/>
      <c r="E19" s="192"/>
      <c r="F19" s="192"/>
      <c r="G19" s="192"/>
      <c r="H19" s="192"/>
    </row>
    <row r="20" spans="1:8" ht="18" customHeight="1" x14ac:dyDescent="0.2">
      <c r="A20" s="192"/>
      <c r="B20" s="192"/>
      <c r="C20" s="192"/>
      <c r="D20" s="192"/>
      <c r="E20" s="192"/>
      <c r="F20" s="192"/>
      <c r="G20" s="192"/>
      <c r="H20" s="192"/>
    </row>
    <row r="21" spans="1:8" ht="8.1" customHeight="1" x14ac:dyDescent="0.2"/>
    <row r="22" spans="1:8" ht="15.75" customHeight="1" x14ac:dyDescent="0.2">
      <c r="A22" s="205" t="s">
        <v>166</v>
      </c>
      <c r="B22" s="192"/>
      <c r="C22" s="192"/>
      <c r="D22" s="192"/>
      <c r="E22" s="192"/>
      <c r="F22" s="192"/>
      <c r="G22" s="192"/>
      <c r="H22" s="192"/>
    </row>
    <row r="23" spans="1:8" x14ac:dyDescent="0.2">
      <c r="A23" s="192"/>
      <c r="B23" s="192"/>
      <c r="C23" s="192"/>
      <c r="D23" s="192"/>
      <c r="E23" s="192"/>
      <c r="F23" s="192"/>
      <c r="G23" s="192"/>
      <c r="H23" s="192"/>
    </row>
    <row r="24" spans="1:8" ht="16.5" customHeight="1" x14ac:dyDescent="0.2">
      <c r="A24" s="192"/>
      <c r="B24" s="192"/>
      <c r="C24" s="192"/>
      <c r="D24" s="192"/>
      <c r="E24" s="192"/>
      <c r="F24" s="192"/>
      <c r="G24" s="192"/>
      <c r="H24" s="19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167</v>
      </c>
      <c r="B1" s="224" t="s">
        <v>168</v>
      </c>
      <c r="C1" s="224"/>
      <c r="D1" s="224"/>
      <c r="E1" s="224"/>
      <c r="F1" s="224"/>
      <c r="G1" s="224"/>
      <c r="H1" s="224"/>
      <c r="I1" s="224"/>
      <c r="J1" s="224"/>
    </row>
    <row r="2" spans="1:10" ht="5.25" customHeight="1" thickBot="1" x14ac:dyDescent="0.25"/>
    <row r="3" spans="1:10" ht="26.25" thickTop="1" x14ac:dyDescent="0.2">
      <c r="A3" s="55" t="s">
        <v>139</v>
      </c>
      <c r="B3" s="56" t="s">
        <v>169</v>
      </c>
      <c r="C3" s="56" t="s">
        <v>170</v>
      </c>
      <c r="D3" s="56" t="s">
        <v>171</v>
      </c>
      <c r="E3" s="56" t="s">
        <v>172</v>
      </c>
      <c r="F3" s="35" t="s">
        <v>58</v>
      </c>
      <c r="G3" s="56" t="s">
        <v>173</v>
      </c>
      <c r="H3" s="56" t="s">
        <v>170</v>
      </c>
      <c r="I3" s="56" t="s">
        <v>171</v>
      </c>
      <c r="J3" s="57" t="s">
        <v>172</v>
      </c>
    </row>
    <row r="4" spans="1:10" ht="10.5" customHeight="1" thickBot="1" x14ac:dyDescent="0.25">
      <c r="A4" s="58">
        <v>1</v>
      </c>
      <c r="B4" s="59">
        <v>2</v>
      </c>
      <c r="C4" s="59">
        <v>3</v>
      </c>
      <c r="D4" s="59">
        <v>4</v>
      </c>
      <c r="E4" s="59" t="s">
        <v>174</v>
      </c>
      <c r="F4" s="60">
        <v>6</v>
      </c>
      <c r="G4" s="59">
        <v>7</v>
      </c>
      <c r="H4" s="59">
        <v>8</v>
      </c>
      <c r="I4" s="59">
        <v>9</v>
      </c>
      <c r="J4" s="61" t="s">
        <v>175</v>
      </c>
    </row>
    <row r="5" spans="1:10" ht="20.100000000000001" customHeight="1" thickTop="1" x14ac:dyDescent="0.2">
      <c r="A5" s="208" t="s">
        <v>176</v>
      </c>
      <c r="B5" s="211"/>
      <c r="C5" s="213"/>
      <c r="D5" s="213"/>
      <c r="E5" s="213">
        <f>+C5*D5</f>
        <v>0</v>
      </c>
      <c r="F5" s="223" t="s">
        <v>177</v>
      </c>
      <c r="G5" s="85"/>
      <c r="H5" s="22"/>
      <c r="I5" s="22"/>
      <c r="J5" s="23">
        <f t="shared" ref="J5:J37" si="0">+H5*I5</f>
        <v>0</v>
      </c>
    </row>
    <row r="6" spans="1:10" ht="20.100000000000001" customHeight="1" x14ac:dyDescent="0.2">
      <c r="A6" s="209"/>
      <c r="B6" s="212"/>
      <c r="C6" s="214"/>
      <c r="D6" s="214"/>
      <c r="E6" s="214"/>
      <c r="F6" s="218"/>
      <c r="G6" s="86"/>
      <c r="H6" s="24"/>
      <c r="I6" s="24"/>
      <c r="J6" s="25">
        <f t="shared" si="0"/>
        <v>0</v>
      </c>
    </row>
    <row r="7" spans="1:10" ht="20.100000000000001" customHeight="1" x14ac:dyDescent="0.2">
      <c r="A7" s="209"/>
      <c r="B7" s="212"/>
      <c r="C7" s="215"/>
      <c r="D7" s="215"/>
      <c r="E7" s="215"/>
      <c r="F7" s="218"/>
      <c r="G7" s="86"/>
      <c r="H7" s="24"/>
      <c r="I7" s="24"/>
      <c r="J7" s="25">
        <f t="shared" si="0"/>
        <v>0</v>
      </c>
    </row>
    <row r="8" spans="1:10" ht="20.100000000000001" customHeight="1" x14ac:dyDescent="0.2">
      <c r="A8" s="209"/>
      <c r="B8" s="212"/>
      <c r="C8" s="216"/>
      <c r="D8" s="216"/>
      <c r="E8" s="216">
        <f>+C8*D8</f>
        <v>0</v>
      </c>
      <c r="F8" s="217" t="s">
        <v>178</v>
      </c>
      <c r="G8" s="86"/>
      <c r="H8" s="24"/>
      <c r="I8" s="24"/>
      <c r="J8" s="25">
        <f t="shared" si="0"/>
        <v>0</v>
      </c>
    </row>
    <row r="9" spans="1:10" ht="20.100000000000001" customHeight="1" x14ac:dyDescent="0.2">
      <c r="A9" s="209"/>
      <c r="B9" s="212"/>
      <c r="C9" s="214"/>
      <c r="D9" s="214"/>
      <c r="E9" s="214"/>
      <c r="F9" s="218"/>
      <c r="G9" s="86"/>
      <c r="H9" s="24"/>
      <c r="I9" s="24"/>
      <c r="J9" s="25">
        <f t="shared" si="0"/>
        <v>0</v>
      </c>
    </row>
    <row r="10" spans="1:10" ht="20.100000000000001" customHeight="1" x14ac:dyDescent="0.2">
      <c r="A10" s="209"/>
      <c r="B10" s="212"/>
      <c r="C10" s="215"/>
      <c r="D10" s="215"/>
      <c r="E10" s="215"/>
      <c r="F10" s="218"/>
      <c r="G10" s="86"/>
      <c r="H10" s="24"/>
      <c r="I10" s="24"/>
      <c r="J10" s="25">
        <f t="shared" si="0"/>
        <v>0</v>
      </c>
    </row>
    <row r="11" spans="1:10" ht="20.100000000000001" customHeight="1" x14ac:dyDescent="0.2">
      <c r="A11" s="209"/>
      <c r="B11" s="212"/>
      <c r="C11" s="216"/>
      <c r="D11" s="216"/>
      <c r="E11" s="216">
        <f>+C11*D11</f>
        <v>0</v>
      </c>
      <c r="F11" s="217" t="s">
        <v>179</v>
      </c>
      <c r="G11" s="86"/>
      <c r="H11" s="24"/>
      <c r="I11" s="24"/>
      <c r="J11" s="25">
        <f t="shared" si="0"/>
        <v>0</v>
      </c>
    </row>
    <row r="12" spans="1:10" ht="20.100000000000001" customHeight="1" x14ac:dyDescent="0.2">
      <c r="A12" s="209"/>
      <c r="B12" s="212"/>
      <c r="C12" s="214"/>
      <c r="D12" s="214"/>
      <c r="E12" s="214"/>
      <c r="F12" s="218"/>
      <c r="G12" s="86"/>
      <c r="H12" s="24"/>
      <c r="I12" s="24"/>
      <c r="J12" s="25">
        <f t="shared" si="0"/>
        <v>0</v>
      </c>
    </row>
    <row r="13" spans="1:10" ht="20.100000000000001" customHeight="1" x14ac:dyDescent="0.2">
      <c r="A13" s="209"/>
      <c r="B13" s="212"/>
      <c r="C13" s="215"/>
      <c r="D13" s="215"/>
      <c r="E13" s="215"/>
      <c r="F13" s="218"/>
      <c r="G13" s="86"/>
      <c r="H13" s="24"/>
      <c r="I13" s="24"/>
      <c r="J13" s="25">
        <f t="shared" si="0"/>
        <v>0</v>
      </c>
    </row>
    <row r="14" spans="1:10" ht="20.100000000000001" customHeight="1" x14ac:dyDescent="0.2">
      <c r="A14" s="209"/>
      <c r="B14" s="212"/>
      <c r="C14" s="216"/>
      <c r="D14" s="216"/>
      <c r="E14" s="216">
        <f>+C14*D14</f>
        <v>0</v>
      </c>
      <c r="F14" s="221" t="s">
        <v>180</v>
      </c>
      <c r="G14" s="86"/>
      <c r="H14" s="24"/>
      <c r="I14" s="24"/>
      <c r="J14" s="25">
        <f t="shared" si="0"/>
        <v>0</v>
      </c>
    </row>
    <row r="15" spans="1:10" ht="20.100000000000001" customHeight="1" x14ac:dyDescent="0.2">
      <c r="A15" s="209"/>
      <c r="B15" s="212"/>
      <c r="C15" s="214"/>
      <c r="D15" s="214"/>
      <c r="E15" s="214"/>
      <c r="F15" s="218"/>
      <c r="G15" s="86"/>
      <c r="H15" s="24"/>
      <c r="I15" s="24"/>
      <c r="J15" s="25">
        <f t="shared" si="0"/>
        <v>0</v>
      </c>
    </row>
    <row r="16" spans="1:10" ht="20.100000000000001" customHeight="1" x14ac:dyDescent="0.2">
      <c r="A16" s="209"/>
      <c r="B16" s="212"/>
      <c r="C16" s="215"/>
      <c r="D16" s="215"/>
      <c r="E16" s="215"/>
      <c r="F16" s="218"/>
      <c r="G16" s="86"/>
      <c r="H16" s="24"/>
      <c r="I16" s="24"/>
      <c r="J16" s="25">
        <f t="shared" si="0"/>
        <v>0</v>
      </c>
    </row>
    <row r="17" spans="1:10" ht="20.100000000000001" customHeight="1" x14ac:dyDescent="0.2">
      <c r="A17" s="209"/>
      <c r="B17" s="212"/>
      <c r="C17" s="216"/>
      <c r="D17" s="216"/>
      <c r="E17" s="216">
        <f>+C17*D17</f>
        <v>0</v>
      </c>
      <c r="F17" s="221" t="s">
        <v>181</v>
      </c>
      <c r="G17" s="86"/>
      <c r="H17" s="24"/>
      <c r="I17" s="24"/>
      <c r="J17" s="25">
        <f t="shared" si="0"/>
        <v>0</v>
      </c>
    </row>
    <row r="18" spans="1:10" ht="20.100000000000001" customHeight="1" x14ac:dyDescent="0.2">
      <c r="A18" s="209"/>
      <c r="B18" s="212"/>
      <c r="C18" s="214"/>
      <c r="D18" s="214"/>
      <c r="E18" s="214"/>
      <c r="F18" s="218"/>
      <c r="G18" s="86"/>
      <c r="H18" s="24"/>
      <c r="I18" s="24"/>
      <c r="J18" s="25">
        <f t="shared" si="0"/>
        <v>0</v>
      </c>
    </row>
    <row r="19" spans="1:10" ht="20.100000000000001" customHeight="1" thickBot="1" x14ac:dyDescent="0.25">
      <c r="A19" s="210"/>
      <c r="B19" s="219"/>
      <c r="C19" s="220"/>
      <c r="D19" s="220"/>
      <c r="E19" s="220"/>
      <c r="F19" s="222"/>
      <c r="G19" s="87"/>
      <c r="H19" s="26"/>
      <c r="I19" s="26"/>
      <c r="J19" s="27">
        <f t="shared" si="0"/>
        <v>0</v>
      </c>
    </row>
    <row r="20" spans="1:10" ht="19.5" customHeight="1" thickTop="1" x14ac:dyDescent="0.2">
      <c r="A20" s="208" t="s">
        <v>182</v>
      </c>
      <c r="B20" s="211"/>
      <c r="C20" s="213"/>
      <c r="D20" s="213"/>
      <c r="E20" s="213">
        <f>+C20*D20</f>
        <v>0</v>
      </c>
      <c r="F20" s="223" t="s">
        <v>183</v>
      </c>
      <c r="G20" s="85"/>
      <c r="H20" s="22"/>
      <c r="I20" s="22"/>
      <c r="J20" s="23">
        <f t="shared" si="0"/>
        <v>0</v>
      </c>
    </row>
    <row r="21" spans="1:10" ht="19.5" customHeight="1" x14ac:dyDescent="0.2">
      <c r="A21" s="209"/>
      <c r="B21" s="212"/>
      <c r="C21" s="214"/>
      <c r="D21" s="214"/>
      <c r="E21" s="214"/>
      <c r="F21" s="218"/>
      <c r="G21" s="86"/>
      <c r="H21" s="24"/>
      <c r="I21" s="24"/>
      <c r="J21" s="25">
        <f t="shared" si="0"/>
        <v>0</v>
      </c>
    </row>
    <row r="22" spans="1:10" ht="19.5" customHeight="1" x14ac:dyDescent="0.2">
      <c r="A22" s="209"/>
      <c r="B22" s="212"/>
      <c r="C22" s="215"/>
      <c r="D22" s="215"/>
      <c r="E22" s="215"/>
      <c r="F22" s="218"/>
      <c r="G22" s="86"/>
      <c r="H22" s="24"/>
      <c r="I22" s="24"/>
      <c r="J22" s="25">
        <f t="shared" si="0"/>
        <v>0</v>
      </c>
    </row>
    <row r="23" spans="1:10" ht="19.5" customHeight="1" x14ac:dyDescent="0.2">
      <c r="A23" s="209"/>
      <c r="B23" s="212"/>
      <c r="C23" s="216"/>
      <c r="D23" s="216"/>
      <c r="E23" s="216">
        <f>+C23*D23</f>
        <v>0</v>
      </c>
      <c r="F23" s="217" t="s">
        <v>184</v>
      </c>
      <c r="G23" s="86"/>
      <c r="H23" s="24"/>
      <c r="I23" s="24"/>
      <c r="J23" s="25">
        <f t="shared" si="0"/>
        <v>0</v>
      </c>
    </row>
    <row r="24" spans="1:10" ht="19.5" customHeight="1" x14ac:dyDescent="0.2">
      <c r="A24" s="209"/>
      <c r="B24" s="212"/>
      <c r="C24" s="214"/>
      <c r="D24" s="214"/>
      <c r="E24" s="214"/>
      <c r="F24" s="218"/>
      <c r="G24" s="86"/>
      <c r="H24" s="24"/>
      <c r="I24" s="24"/>
      <c r="J24" s="25">
        <f t="shared" si="0"/>
        <v>0</v>
      </c>
    </row>
    <row r="25" spans="1:10" ht="19.5" customHeight="1" x14ac:dyDescent="0.2">
      <c r="A25" s="209"/>
      <c r="B25" s="212"/>
      <c r="C25" s="215"/>
      <c r="D25" s="215"/>
      <c r="E25" s="215"/>
      <c r="F25" s="218"/>
      <c r="G25" s="86"/>
      <c r="H25" s="24"/>
      <c r="I25" s="24"/>
      <c r="J25" s="25">
        <f t="shared" si="0"/>
        <v>0</v>
      </c>
    </row>
    <row r="26" spans="1:10" ht="19.5" customHeight="1" x14ac:dyDescent="0.2">
      <c r="A26" s="209"/>
      <c r="B26" s="212"/>
      <c r="C26" s="216"/>
      <c r="D26" s="216"/>
      <c r="E26" s="216">
        <f>+C26*D26</f>
        <v>0</v>
      </c>
      <c r="F26" s="217" t="s">
        <v>185</v>
      </c>
      <c r="G26" s="86"/>
      <c r="H26" s="24"/>
      <c r="I26" s="24"/>
      <c r="J26" s="25">
        <f t="shared" si="0"/>
        <v>0</v>
      </c>
    </row>
    <row r="27" spans="1:10" ht="19.5" customHeight="1" x14ac:dyDescent="0.2">
      <c r="A27" s="209"/>
      <c r="B27" s="212"/>
      <c r="C27" s="214"/>
      <c r="D27" s="214"/>
      <c r="E27" s="214"/>
      <c r="F27" s="218"/>
      <c r="G27" s="86"/>
      <c r="H27" s="24"/>
      <c r="I27" s="24"/>
      <c r="J27" s="25">
        <f t="shared" si="0"/>
        <v>0</v>
      </c>
    </row>
    <row r="28" spans="1:10" ht="19.5" customHeight="1" x14ac:dyDescent="0.2">
      <c r="A28" s="209"/>
      <c r="B28" s="212"/>
      <c r="C28" s="215"/>
      <c r="D28" s="215"/>
      <c r="E28" s="215"/>
      <c r="F28" s="218"/>
      <c r="G28" s="86"/>
      <c r="H28" s="24"/>
      <c r="I28" s="24"/>
      <c r="J28" s="25">
        <f t="shared" si="0"/>
        <v>0</v>
      </c>
    </row>
    <row r="29" spans="1:10" ht="19.5" customHeight="1" x14ac:dyDescent="0.2">
      <c r="A29" s="209"/>
      <c r="B29" s="212"/>
      <c r="C29" s="216"/>
      <c r="D29" s="216"/>
      <c r="E29" s="216">
        <f>+C29*D29</f>
        <v>0</v>
      </c>
      <c r="F29" s="217" t="s">
        <v>186</v>
      </c>
      <c r="G29" s="86"/>
      <c r="H29" s="24"/>
      <c r="I29" s="24"/>
      <c r="J29" s="25">
        <f t="shared" si="0"/>
        <v>0</v>
      </c>
    </row>
    <row r="30" spans="1:10" ht="19.5" customHeight="1" x14ac:dyDescent="0.2">
      <c r="A30" s="209"/>
      <c r="B30" s="212"/>
      <c r="C30" s="214"/>
      <c r="D30" s="214"/>
      <c r="E30" s="214"/>
      <c r="F30" s="218"/>
      <c r="G30" s="86"/>
      <c r="H30" s="24"/>
      <c r="I30" s="24"/>
      <c r="J30" s="25">
        <f t="shared" si="0"/>
        <v>0</v>
      </c>
    </row>
    <row r="31" spans="1:10" ht="19.5" customHeight="1" x14ac:dyDescent="0.2">
      <c r="A31" s="209"/>
      <c r="B31" s="212"/>
      <c r="C31" s="215"/>
      <c r="D31" s="215"/>
      <c r="E31" s="215"/>
      <c r="F31" s="218"/>
      <c r="G31" s="86"/>
      <c r="H31" s="24"/>
      <c r="I31" s="24"/>
      <c r="J31" s="25">
        <f t="shared" si="0"/>
        <v>0</v>
      </c>
    </row>
    <row r="32" spans="1:10" ht="19.5" customHeight="1" x14ac:dyDescent="0.2">
      <c r="A32" s="209"/>
      <c r="B32" s="212"/>
      <c r="C32" s="216"/>
      <c r="D32" s="216"/>
      <c r="E32" s="216">
        <f>+C32*D32</f>
        <v>0</v>
      </c>
      <c r="F32" s="217" t="s">
        <v>187</v>
      </c>
      <c r="G32" s="86"/>
      <c r="H32" s="24"/>
      <c r="I32" s="24"/>
      <c r="J32" s="25">
        <f t="shared" si="0"/>
        <v>0</v>
      </c>
    </row>
    <row r="33" spans="1:10" ht="19.5" customHeight="1" x14ac:dyDescent="0.2">
      <c r="A33" s="209"/>
      <c r="B33" s="212"/>
      <c r="C33" s="214"/>
      <c r="D33" s="214"/>
      <c r="E33" s="214"/>
      <c r="F33" s="218"/>
      <c r="G33" s="86"/>
      <c r="H33" s="24"/>
      <c r="I33" s="24"/>
      <c r="J33" s="25">
        <f t="shared" si="0"/>
        <v>0</v>
      </c>
    </row>
    <row r="34" spans="1:10" ht="19.5" customHeight="1" x14ac:dyDescent="0.2">
      <c r="A34" s="209"/>
      <c r="B34" s="212"/>
      <c r="C34" s="215"/>
      <c r="D34" s="215"/>
      <c r="E34" s="215"/>
      <c r="F34" s="218"/>
      <c r="G34" s="86"/>
      <c r="H34" s="24"/>
      <c r="I34" s="24"/>
      <c r="J34" s="25">
        <f t="shared" si="0"/>
        <v>0</v>
      </c>
    </row>
    <row r="35" spans="1:10" ht="19.5" customHeight="1" x14ac:dyDescent="0.2">
      <c r="A35" s="209"/>
      <c r="B35" s="212"/>
      <c r="C35" s="216"/>
      <c r="D35" s="216"/>
      <c r="E35" s="216">
        <f>+C35*D35</f>
        <v>0</v>
      </c>
      <c r="F35" s="221" t="s">
        <v>188</v>
      </c>
      <c r="G35" s="86"/>
      <c r="H35" s="24"/>
      <c r="I35" s="24"/>
      <c r="J35" s="25">
        <f t="shared" si="0"/>
        <v>0</v>
      </c>
    </row>
    <row r="36" spans="1:10" ht="19.5" customHeight="1" x14ac:dyDescent="0.2">
      <c r="A36" s="209"/>
      <c r="B36" s="212"/>
      <c r="C36" s="214"/>
      <c r="D36" s="214"/>
      <c r="E36" s="214"/>
      <c r="F36" s="218"/>
      <c r="G36" s="86"/>
      <c r="H36" s="24"/>
      <c r="I36" s="24"/>
      <c r="J36" s="25">
        <f t="shared" si="0"/>
        <v>0</v>
      </c>
    </row>
    <row r="37" spans="1:10" ht="19.5" customHeight="1" thickBot="1" x14ac:dyDescent="0.25">
      <c r="A37" s="210"/>
      <c r="B37" s="219"/>
      <c r="C37" s="220"/>
      <c r="D37" s="220"/>
      <c r="E37" s="220"/>
      <c r="F37" s="222"/>
      <c r="G37" s="87"/>
      <c r="H37" s="26"/>
      <c r="I37" s="26"/>
      <c r="J37" s="27">
        <f t="shared" si="0"/>
        <v>0</v>
      </c>
    </row>
    <row r="38" spans="1:10" ht="13.5" thickTop="1" x14ac:dyDescent="0.2"/>
    <row r="39" spans="1:10" x14ac:dyDescent="0.2">
      <c r="A39" s="28" t="s">
        <v>189</v>
      </c>
    </row>
    <row r="40" spans="1:10" x14ac:dyDescent="0.2">
      <c r="A40" s="207" t="s">
        <v>190</v>
      </c>
      <c r="B40" s="207"/>
      <c r="C40" s="207"/>
      <c r="D40" s="207"/>
      <c r="E40" s="207"/>
      <c r="F40" s="207"/>
      <c r="G40" s="207"/>
      <c r="H40" s="207"/>
      <c r="I40" s="207"/>
      <c r="J40" s="207"/>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PROVEDBENI_ŠOLTA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Ivan Bugarin</cp:lastModifiedBy>
  <cp:revision/>
  <cp:lastPrinted>2023-12-17T14:54:53Z</cp:lastPrinted>
  <dcterms:created xsi:type="dcterms:W3CDTF">2010-03-25T12:47:07Z</dcterms:created>
  <dcterms:modified xsi:type="dcterms:W3CDTF">2023-12-18T08:34:11Z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